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codeName="ThisWorkbook" defaultThemeVersion="124226"/>
  <bookViews>
    <workbookView xWindow="-165" yWindow="4320" windowWidth="15480" windowHeight="4290" tabRatio="598" activeTab="4"/>
  </bookViews>
  <sheets>
    <sheet name="第４３表" sheetId="7" r:id="rId1"/>
    <sheet name="第４４表" sheetId="3" r:id="rId2"/>
    <sheet name="第４５表" sheetId="4" r:id="rId3"/>
    <sheet name="第４６表" sheetId="5" r:id="rId4"/>
    <sheet name="第４７表" sheetId="6" r:id="rId5"/>
  </sheets>
  <calcPr calcId="145621"/>
</workbook>
</file>

<file path=xl/calcChain.xml><?xml version="1.0" encoding="utf-8"?>
<calcChain xmlns="http://schemas.openxmlformats.org/spreadsheetml/2006/main">
  <c r="Z8" i="6" l="1"/>
  <c r="Z7" i="6"/>
  <c r="N7" i="6"/>
  <c r="H7" i="6"/>
  <c r="T7" i="6" l="1"/>
  <c r="D5" i="5"/>
  <c r="E7" i="6"/>
  <c r="K7" i="6"/>
  <c r="Q7" i="6"/>
  <c r="W7" i="6"/>
  <c r="C7" i="6"/>
  <c r="D7" i="6"/>
  <c r="C5" i="5"/>
  <c r="B5" i="5" l="1"/>
  <c r="B7" i="6"/>
  <c r="AH7" i="6" s="1"/>
  <c r="AI7" i="6" l="1"/>
  <c r="N8" i="6" l="1"/>
  <c r="H8" i="6"/>
  <c r="Q8" i="6"/>
  <c r="W8" i="6"/>
  <c r="K8" i="6"/>
  <c r="C8" i="6"/>
  <c r="D6" i="5" l="1"/>
  <c r="T8" i="6"/>
  <c r="E8" i="6"/>
  <c r="D8" i="6"/>
  <c r="B8" i="6" s="1"/>
  <c r="AI8" i="6" s="1"/>
  <c r="C6" i="5"/>
  <c r="B6" i="5" l="1"/>
  <c r="AH8" i="6"/>
</calcChain>
</file>

<file path=xl/sharedStrings.xml><?xml version="1.0" encoding="utf-8"?>
<sst xmlns="http://schemas.openxmlformats.org/spreadsheetml/2006/main" count="498" uniqueCount="136">
  <si>
    <t>２　学校通信教育調査</t>
  </si>
  <si>
    <t>養</t>
  </si>
  <si>
    <t>その他</t>
  </si>
  <si>
    <t>護</t>
  </si>
  <si>
    <t>区分</t>
  </si>
  <si>
    <t>計</t>
  </si>
  <si>
    <t>校</t>
  </si>
  <si>
    <t>長</t>
  </si>
  <si>
    <t>教</t>
  </si>
  <si>
    <t>頭</t>
  </si>
  <si>
    <t>諭</t>
  </si>
  <si>
    <t>助教諭</t>
  </si>
  <si>
    <t>助</t>
  </si>
  <si>
    <t>講</t>
  </si>
  <si>
    <t>師</t>
  </si>
  <si>
    <t>男</t>
  </si>
  <si>
    <t>女</t>
  </si>
  <si>
    <t>公立</t>
  </si>
  <si>
    <t>私立</t>
  </si>
  <si>
    <t>事務職員</t>
  </si>
  <si>
    <t>学</t>
  </si>
  <si>
    <t>事</t>
  </si>
  <si>
    <t>技</t>
  </si>
  <si>
    <t>実</t>
  </si>
  <si>
    <t>用</t>
  </si>
  <si>
    <t>警</t>
  </si>
  <si>
    <t>そ</t>
  </si>
  <si>
    <t>術</t>
  </si>
  <si>
    <t>習</t>
  </si>
  <si>
    <t>務</t>
  </si>
  <si>
    <t>備</t>
  </si>
  <si>
    <t>の</t>
  </si>
  <si>
    <t>図</t>
  </si>
  <si>
    <t>職</t>
  </si>
  <si>
    <t>員</t>
  </si>
  <si>
    <t>他</t>
  </si>
  <si>
    <t>書</t>
  </si>
  <si>
    <t>手</t>
  </si>
  <si>
    <t>館</t>
  </si>
  <si>
    <t>入学定員</t>
  </si>
  <si>
    <t>退学者数</t>
  </si>
  <si>
    <t>実数</t>
  </si>
  <si>
    <t>延数</t>
  </si>
  <si>
    <t>入学者</t>
  </si>
  <si>
    <t>年齢別</t>
  </si>
  <si>
    <t>計のうち</t>
  </si>
  <si>
    <t>１５歳</t>
  </si>
  <si>
    <t>１６歳</t>
  </si>
  <si>
    <t>１７歳</t>
  </si>
  <si>
    <t>１８歳</t>
  </si>
  <si>
    <t>１９歳</t>
  </si>
  <si>
    <t>履修者</t>
  </si>
  <si>
    <t>定時制課程</t>
  </si>
  <si>
    <t>通信制課程</t>
  </si>
  <si>
    <t>（再掲）</t>
  </si>
  <si>
    <t>からの併修者</t>
  </si>
  <si>
    <t>Ａ</t>
  </si>
  <si>
    <t>Ｂ</t>
  </si>
  <si>
    <t>Ｃ</t>
  </si>
  <si>
    <t>Ｄ</t>
  </si>
  <si>
    <t>Ｅ</t>
  </si>
  <si>
    <t>Ｆ</t>
  </si>
  <si>
    <t>Ｇ</t>
  </si>
  <si>
    <t>進学率</t>
  </si>
  <si>
    <t>大学等進学者</t>
  </si>
  <si>
    <t>専修学校</t>
  </si>
  <si>
    <t>公共職業</t>
  </si>
  <si>
    <t>就職者</t>
  </si>
  <si>
    <t>（％）</t>
  </si>
  <si>
    <t>（就職含む）</t>
  </si>
  <si>
    <t>（専門課程）</t>
  </si>
  <si>
    <t>（一般課程）</t>
  </si>
  <si>
    <t>能力開発</t>
  </si>
  <si>
    <t>Ｈ</t>
  </si>
  <si>
    <t>進学者</t>
  </si>
  <si>
    <t>等入学者</t>
  </si>
  <si>
    <t>施設等入学者</t>
  </si>
  <si>
    <t>大学等</t>
    <rPh sb="0" eb="3">
      <t>ダイガクトウ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</si>
  <si>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</si>
  <si>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</si>
  <si>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30～39歳</t>
    <rPh sb="5" eb="6">
      <t>サイ</t>
    </rPh>
    <phoneticPr fontId="3"/>
  </si>
  <si>
    <t>40～49歳</t>
    <rPh sb="5" eb="6">
      <t>サイ</t>
    </rPh>
    <phoneticPr fontId="3"/>
  </si>
  <si>
    <t>50～59歳</t>
    <rPh sb="5" eb="6">
      <t>サイ</t>
    </rPh>
    <phoneticPr fontId="3"/>
  </si>
  <si>
    <t>60歳以上</t>
    <rPh sb="2" eb="3">
      <t>サイ</t>
    </rPh>
    <phoneticPr fontId="3"/>
  </si>
  <si>
    <t>－学校通信教育調査－</t>
    <rPh sb="7" eb="9">
      <t>チョウサ</t>
    </rPh>
    <phoneticPr fontId="3"/>
  </si>
  <si>
    <t>左記以外の者</t>
    <rPh sb="0" eb="2">
      <t>サキ</t>
    </rPh>
    <rPh sb="2" eb="4">
      <t>イガイ</t>
    </rPh>
    <rPh sb="5" eb="6">
      <t>シャ</t>
    </rPh>
    <phoneticPr fontId="3"/>
  </si>
  <si>
    <t>入　　学　　者　　数　　等</t>
    <phoneticPr fontId="3"/>
  </si>
  <si>
    <t xml:space="preserve"> 大学等入学</t>
    <rPh sb="3" eb="4">
      <t>トウ</t>
    </rPh>
    <phoneticPr fontId="3"/>
  </si>
  <si>
    <t>第４３表　学校数及び教員数</t>
    <rPh sb="5" eb="7">
      <t>ガッコウ</t>
    </rPh>
    <rPh sb="7" eb="8">
      <t>スウ</t>
    </rPh>
    <rPh sb="8" eb="9">
      <t>オヨ</t>
    </rPh>
    <phoneticPr fontId="3"/>
  </si>
  <si>
    <t>第４５表　入学者数等</t>
    <phoneticPr fontId="3"/>
  </si>
  <si>
    <t>第４６表　生徒数</t>
    <phoneticPr fontId="3"/>
  </si>
  <si>
    <t>第４４表　職員数(本務者）</t>
    <rPh sb="9" eb="12">
      <t>ホンムシャ</t>
    </rPh>
    <phoneticPr fontId="3"/>
  </si>
  <si>
    <t>学校数</t>
    <rPh sb="0" eb="3">
      <t>ガッコウスウ</t>
    </rPh>
    <phoneticPr fontId="3"/>
  </si>
  <si>
    <t>協力校数</t>
    <rPh sb="0" eb="2">
      <t>キョウリョク</t>
    </rPh>
    <rPh sb="2" eb="4">
      <t>コウスウ</t>
    </rPh>
    <phoneticPr fontId="3"/>
  </si>
  <si>
    <t>　主事・
主事補等</t>
    <rPh sb="1" eb="3">
      <t>シュジ</t>
    </rPh>
    <rPh sb="5" eb="8">
      <t>シュジホ</t>
    </rPh>
    <rPh sb="8" eb="9">
      <t>トウ</t>
    </rPh>
    <phoneticPr fontId="3"/>
  </si>
  <si>
    <t>他校からの併修者</t>
    <rPh sb="1" eb="2">
      <t>コウ</t>
    </rPh>
    <phoneticPr fontId="3"/>
  </si>
  <si>
    <t>本　　務　　者</t>
    <phoneticPr fontId="3"/>
  </si>
  <si>
    <t>兼　　　　　　　務　　　　　　　者</t>
    <phoneticPr fontId="3"/>
  </si>
  <si>
    <t>校　　内</t>
    <phoneticPr fontId="3"/>
  </si>
  <si>
    <t>協　　力　　校</t>
    <phoneticPr fontId="3"/>
  </si>
  <si>
    <t>そ　　の　　他</t>
    <phoneticPr fontId="3"/>
  </si>
  <si>
    <t>副校長</t>
    <rPh sb="0" eb="1">
      <t>フク</t>
    </rPh>
    <rPh sb="1" eb="3">
      <t>コウチョウ</t>
    </rPh>
    <phoneticPr fontId="3"/>
  </si>
  <si>
    <t>-</t>
    <phoneticPr fontId="3"/>
  </si>
  <si>
    <t>再　　　　掲</t>
    <phoneticPr fontId="3"/>
  </si>
  <si>
    <t xml:space="preserve"> 過年度卒業者</t>
    <phoneticPr fontId="3"/>
  </si>
  <si>
    <t xml:space="preserve"> のうち大学等</t>
    <rPh sb="6" eb="7">
      <t>トウ</t>
    </rPh>
    <phoneticPr fontId="3"/>
  </si>
  <si>
    <t xml:space="preserve"> 合計のうち</t>
    <phoneticPr fontId="3"/>
  </si>
  <si>
    <t xml:space="preserve"> 就職者計</t>
    <phoneticPr fontId="3"/>
  </si>
  <si>
    <t xml:space="preserve"> 入学志願者</t>
    <phoneticPr fontId="3"/>
  </si>
  <si>
    <t>Ａ，Ｂ，Ｃ，Ｄのうち就職している者</t>
    <phoneticPr fontId="3"/>
  </si>
  <si>
    <t xml:space="preserve"> のうち</t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</si>
  <si>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</si>
  <si>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</si>
  <si>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</si>
  <si>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</si>
  <si>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 xml:space="preserve"> 志願者</t>
    <phoneticPr fontId="3"/>
  </si>
  <si>
    <t xml:space="preserve"> 県内就職者</t>
    <phoneticPr fontId="3"/>
  </si>
  <si>
    <t>-</t>
    <phoneticPr fontId="3"/>
  </si>
  <si>
    <t>務</t>
    <rPh sb="0" eb="1">
      <t>ム</t>
    </rPh>
    <phoneticPr fontId="3"/>
  </si>
  <si>
    <t>不詳・死亡</t>
    <rPh sb="3" eb="5">
      <t>シボウ</t>
    </rPh>
    <phoneticPr fontId="3"/>
  </si>
  <si>
    <t>第４７表　状況別卒業者数</t>
    <rPh sb="5" eb="7">
      <t>ジョウキョウ</t>
    </rPh>
    <phoneticPr fontId="3"/>
  </si>
  <si>
    <t>(平成26年度)</t>
    <phoneticPr fontId="3"/>
  </si>
  <si>
    <t>平成26年度</t>
    <phoneticPr fontId="3"/>
  </si>
  <si>
    <t>平成25年度間</t>
    <phoneticPr fontId="3"/>
  </si>
  <si>
    <t>(平成25年度間)</t>
    <phoneticPr fontId="3"/>
  </si>
  <si>
    <t>単位取得者数(平成25年度間)</t>
    <phoneticPr fontId="3"/>
  </si>
  <si>
    <t>主幹教諭</t>
    <rPh sb="0" eb="2">
      <t>シュカン</t>
    </rPh>
    <rPh sb="2" eb="4">
      <t>キョウユ</t>
    </rPh>
    <phoneticPr fontId="3"/>
  </si>
  <si>
    <t>女</t>
    <phoneticPr fontId="3"/>
  </si>
  <si>
    <t>男</t>
    <phoneticPr fontId="3"/>
  </si>
  <si>
    <t>主幹　　　教諭</t>
    <rPh sb="0" eb="2">
      <t>シュカン</t>
    </rPh>
    <rPh sb="5" eb="7">
      <t>キョウユ</t>
    </rPh>
    <phoneticPr fontId="3"/>
  </si>
  <si>
    <t>卒業者に占める　就職者の割合　　（％）</t>
    <rPh sb="0" eb="3">
      <t>ソツギョウシャ</t>
    </rPh>
    <rPh sb="4" eb="5">
      <t>シ</t>
    </rPh>
    <rPh sb="8" eb="11">
      <t>シュウショクシャ</t>
    </rPh>
    <rPh sb="12" eb="14">
      <t>ワリアイ</t>
    </rPh>
    <phoneticPr fontId="3"/>
  </si>
  <si>
    <t>注１　大学等進学率：卒業者のうち、大学等に進学した者（就職進学者を含む。）の占める比率。</t>
    <rPh sb="0" eb="1">
      <t>チュウ</t>
    </rPh>
    <rPh sb="3" eb="6">
      <t>ダイガクトウ</t>
    </rPh>
    <rPh sb="6" eb="9">
      <t>シンガクリツ</t>
    </rPh>
    <rPh sb="10" eb="13">
      <t>ソツギョウシャ</t>
    </rPh>
    <rPh sb="17" eb="20">
      <t>ダイガクトウ</t>
    </rPh>
    <rPh sb="21" eb="23">
      <t>シンガク</t>
    </rPh>
    <rPh sb="25" eb="26">
      <t>モノ</t>
    </rPh>
    <rPh sb="27" eb="29">
      <t>シュウショク</t>
    </rPh>
    <rPh sb="29" eb="31">
      <t>シンガク</t>
    </rPh>
    <rPh sb="31" eb="32">
      <t>モノ</t>
    </rPh>
    <rPh sb="33" eb="34">
      <t>フク</t>
    </rPh>
    <rPh sb="38" eb="39">
      <t>シ</t>
    </rPh>
    <rPh sb="41" eb="43">
      <t>ヒリツ</t>
    </rPh>
    <phoneticPr fontId="2"/>
  </si>
  <si>
    <t>　２　卒業者に占める就職者の割合：卒業者のうち、就職者（就職進学者を含む。）の占める比率。</t>
    <rPh sb="3" eb="6">
      <t>ソツギョウシャ</t>
    </rPh>
    <rPh sb="7" eb="8">
      <t>シ</t>
    </rPh>
    <rPh sb="10" eb="13">
      <t>シュウショクシャ</t>
    </rPh>
    <rPh sb="14" eb="16">
      <t>ワリアイ</t>
    </rPh>
    <rPh sb="17" eb="20">
      <t>ソツギョウシャ</t>
    </rPh>
    <rPh sb="24" eb="27">
      <t>シュウショクシャ</t>
    </rPh>
    <rPh sb="28" eb="30">
      <t>シュウショク</t>
    </rPh>
    <rPh sb="30" eb="32">
      <t>シンガク</t>
    </rPh>
    <rPh sb="32" eb="33">
      <t>シャ</t>
    </rPh>
    <rPh sb="34" eb="35">
      <t>フク</t>
    </rPh>
    <rPh sb="39" eb="40">
      <t>シ</t>
    </rPh>
    <rPh sb="42" eb="44">
      <t>ヒリツ</t>
    </rPh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</si>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</sst>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;\-#,##0;\-"/>
  </numFmts>
  <fonts count="13">
    <font>
      <sz val="10"/>
      <color indexed="8"/>
      <name val="細明朝体"/>
      <family val="3"/>
      <charset val="128"/>
    </font>
    <font>
      <sz val="12"/>
      <color indexed="8"/>
      <name val="Osaka"/>
      <family val="3"/>
      <charset val="128"/>
    </font>
    <font>
      <sz val="9"/>
      <color indexed="8"/>
      <name val="平成明朝"/>
      <family val="3"/>
      <charset val="128"/>
    </font>
    <font>
      <sz val="6"/>
      <name val="細明朝体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12"/>
      <name val="ＭＳ ゴシック"/>
      <family val="3"/>
      <charset val="128"/>
    </font>
    <font>
      <sz val="9"/>
      <color indexed="12"/>
      <name val="ＭＳ 明朝"/>
      <family val="1"/>
      <charset val="128"/>
    </font>
    <font>
      <sz val="8"/>
      <name val="ＭＳ 明朝"/>
      <family val="1"/>
      <charset val="128"/>
    </font>
    <font>
      <sz val="8"/>
      <color indexed="8"/>
      <name val="細明朝体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88">
    <xf numFmtId="0" fontId="0" fillId="0" borderId="0" xfId="0"/>
    <xf numFmtId="0" fontId="4" fillId="0" borderId="1" xfId="0" applyFont="1" applyFill="1" applyBorder="1" applyAlignment="1" applyProtection="1">
      <alignment horizontal="centerContinuous"/>
      <protection locked="0"/>
    </xf>
    <xf numFmtId="0" fontId="4" fillId="0" borderId="2" xfId="0" applyFont="1" applyFill="1" applyBorder="1" applyAlignment="1" applyProtection="1">
      <alignment horizontal="centerContinuous"/>
      <protection locked="0"/>
    </xf>
    <xf numFmtId="0" fontId="4" fillId="0" borderId="3" xfId="0" applyFont="1" applyFill="1" applyBorder="1" applyAlignment="1" applyProtection="1">
      <alignment horizontal="centerContinuous"/>
      <protection locked="0"/>
    </xf>
    <xf numFmtId="0" fontId="4" fillId="0" borderId="4" xfId="0" applyFont="1" applyFill="1" applyBorder="1" applyAlignment="1" applyProtection="1">
      <alignment horizontal="centerContinuous"/>
      <protection locked="0"/>
    </xf>
    <xf numFmtId="0" fontId="4" fillId="0" borderId="5" xfId="0" applyFont="1" applyFill="1" applyBorder="1" applyAlignment="1" applyProtection="1">
      <alignment horizontal="centerContinuous"/>
      <protection locked="0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Continuous"/>
    </xf>
    <xf numFmtId="0" fontId="4" fillId="0" borderId="2" xfId="0" applyFont="1" applyFill="1" applyBorder="1" applyAlignment="1">
      <alignment horizontal="centerContinuous"/>
    </xf>
    <xf numFmtId="0" fontId="4" fillId="0" borderId="7" xfId="0" applyFont="1" applyFill="1" applyBorder="1" applyAlignment="1" applyProtection="1">
      <alignment horizontal="centerContinuous"/>
      <protection locked="0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4" fillId="0" borderId="9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4" fillId="0" borderId="13" xfId="0" applyFont="1" applyFill="1" applyBorder="1"/>
    <xf numFmtId="0" fontId="4" fillId="0" borderId="0" xfId="0" applyFont="1" applyFill="1" applyBorder="1"/>
    <xf numFmtId="0" fontId="4" fillId="0" borderId="14" xfId="0" applyFont="1" applyFill="1" applyBorder="1"/>
    <xf numFmtId="0" fontId="4" fillId="0" borderId="13" xfId="0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15" xfId="0" applyFont="1" applyFill="1" applyBorder="1" applyProtection="1">
      <protection locked="0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3" xfId="0" applyFont="1" applyFill="1" applyBorder="1" applyAlignment="1" applyProtection="1">
      <alignment horizontal="center"/>
      <protection locked="0"/>
    </xf>
    <xf numFmtId="0" fontId="4" fillId="0" borderId="14" xfId="0" applyFont="1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 applyProtection="1">
      <alignment horizontal="centerContinuous"/>
      <protection locked="0"/>
    </xf>
    <xf numFmtId="0" fontId="4" fillId="0" borderId="14" xfId="0" applyFont="1" applyFill="1" applyBorder="1" applyAlignment="1" applyProtection="1">
      <alignment horizontal="centerContinuous"/>
      <protection locked="0"/>
    </xf>
    <xf numFmtId="0" fontId="4" fillId="0" borderId="17" xfId="0" applyFont="1" applyFill="1" applyBorder="1" applyProtection="1">
      <protection locked="0"/>
    </xf>
    <xf numFmtId="0" fontId="4" fillId="0" borderId="13" xfId="0" applyFont="1" applyFill="1" applyBorder="1" applyAlignment="1">
      <alignment horizontal="center"/>
    </xf>
    <xf numFmtId="0" fontId="4" fillId="0" borderId="17" xfId="0" applyFont="1" applyFill="1" applyBorder="1" applyAlignment="1" applyProtection="1">
      <alignment horizontal="center"/>
      <protection locked="0"/>
    </xf>
    <xf numFmtId="0" fontId="4" fillId="0" borderId="18" xfId="0" applyFont="1" applyFill="1" applyBorder="1"/>
    <xf numFmtId="0" fontId="4" fillId="0" borderId="19" xfId="0" applyFont="1" applyFill="1" applyBorder="1"/>
    <xf numFmtId="0" fontId="4" fillId="0" borderId="20" xfId="0" applyFont="1" applyFill="1" applyBorder="1"/>
    <xf numFmtId="0" fontId="4" fillId="0" borderId="18" xfId="0" applyFont="1" applyFill="1" applyBorder="1" applyProtection="1">
      <protection locked="0"/>
    </xf>
    <xf numFmtId="0" fontId="4" fillId="0" borderId="20" xfId="0" applyFont="1" applyFill="1" applyBorder="1" applyProtection="1">
      <protection locked="0"/>
    </xf>
    <xf numFmtId="0" fontId="4" fillId="0" borderId="21" xfId="0" applyFont="1" applyFill="1" applyBorder="1" applyAlignment="1" applyProtection="1">
      <alignment horizontal="center"/>
      <protection locked="0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8" xfId="0" applyFont="1" applyFill="1" applyBorder="1" applyAlignment="1" applyProtection="1">
      <alignment horizontal="center"/>
      <protection locked="0"/>
    </xf>
    <xf numFmtId="0" fontId="4" fillId="0" borderId="20" xfId="0" applyFont="1" applyFill="1" applyBorder="1" applyAlignment="1" applyProtection="1">
      <alignment horizontal="center"/>
      <protection locked="0"/>
    </xf>
    <xf numFmtId="0" fontId="4" fillId="0" borderId="18" xfId="0" applyFont="1" applyFill="1" applyBorder="1" applyAlignment="1" applyProtection="1">
      <alignment horizontal="centerContinuous"/>
      <protection locked="0"/>
    </xf>
    <xf numFmtId="0" fontId="4" fillId="0" borderId="20" xfId="0" applyFont="1" applyFill="1" applyBorder="1" applyAlignment="1" applyProtection="1">
      <alignment horizontal="centerContinuous"/>
      <protection locked="0"/>
    </xf>
    <xf numFmtId="0" fontId="4" fillId="0" borderId="22" xfId="0" applyFont="1" applyFill="1" applyBorder="1" applyAlignment="1" applyProtection="1">
      <alignment horizontal="center"/>
      <protection locked="0"/>
    </xf>
    <xf numFmtId="0" fontId="4" fillId="0" borderId="2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3" xfId="0" applyFont="1" applyFill="1" applyBorder="1" applyAlignment="1" applyProtection="1">
      <alignment horizontal="center"/>
      <protection locked="0"/>
    </xf>
    <xf numFmtId="0" fontId="4" fillId="0" borderId="24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>
      <alignment horizontal="centerContinuous"/>
    </xf>
    <xf numFmtId="0" fontId="4" fillId="0" borderId="9" xfId="0" applyFont="1" applyFill="1" applyBorder="1" applyAlignment="1">
      <alignment horizontal="centerContinuous"/>
    </xf>
    <xf numFmtId="0" fontId="4" fillId="0" borderId="11" xfId="0" applyFont="1" applyFill="1" applyBorder="1" applyAlignment="1">
      <alignment horizontal="centerContinuous"/>
    </xf>
    <xf numFmtId="0" fontId="4" fillId="0" borderId="11" xfId="0" applyFont="1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Alignment="1" applyProtection="1">
      <alignment horizontal="left"/>
      <protection locked="0"/>
    </xf>
    <xf numFmtId="0" fontId="4" fillId="0" borderId="17" xfId="0" applyFont="1" applyFill="1" applyBorder="1" applyAlignment="1" applyProtection="1">
      <protection locked="0"/>
    </xf>
    <xf numFmtId="0" fontId="4" fillId="0" borderId="13" xfId="0" applyFont="1" applyFill="1" applyBorder="1" applyAlignment="1">
      <alignment horizontal="centerContinuous"/>
    </xf>
    <xf numFmtId="0" fontId="4" fillId="0" borderId="18" xfId="0" applyFont="1" applyFill="1" applyBorder="1" applyAlignment="1" applyProtection="1">
      <alignment horizontal="right"/>
      <protection locked="0"/>
    </xf>
    <xf numFmtId="0" fontId="4" fillId="0" borderId="20" xfId="0" applyFont="1" applyFill="1" applyBorder="1" applyAlignment="1" applyProtection="1">
      <alignment horizontal="left"/>
      <protection locked="0"/>
    </xf>
    <xf numFmtId="0" fontId="4" fillId="0" borderId="22" xfId="0" applyFont="1" applyFill="1" applyBorder="1" applyAlignment="1" applyProtection="1">
      <protection locked="0"/>
    </xf>
    <xf numFmtId="0" fontId="4" fillId="0" borderId="24" xfId="0" applyFont="1" applyFill="1" applyBorder="1" applyAlignment="1">
      <alignment horizontal="center"/>
    </xf>
    <xf numFmtId="3" fontId="4" fillId="0" borderId="0" xfId="0" quotePrefix="1" applyNumberFormat="1" applyFont="1" applyFill="1" applyBorder="1"/>
    <xf numFmtId="0" fontId="4" fillId="0" borderId="0" xfId="0" applyFont="1" applyFill="1"/>
    <xf numFmtId="3" fontId="4" fillId="0" borderId="0" xfId="0" quotePrefix="1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6" fillId="0" borderId="0" xfId="0" applyFont="1" applyBorder="1" applyAlignment="1">
      <alignment horizontal="right"/>
    </xf>
    <xf numFmtId="0" fontId="6" fillId="0" borderId="10" xfId="0" applyFont="1" applyFill="1" applyBorder="1" applyAlignment="1">
      <alignment horizontal="right"/>
    </xf>
    <xf numFmtId="0" fontId="6" fillId="0" borderId="25" xfId="0" applyFont="1" applyBorder="1" applyAlignment="1">
      <alignment horizontal="right"/>
    </xf>
    <xf numFmtId="0" fontId="6" fillId="0" borderId="25" xfId="0" applyFont="1" applyFill="1" applyBorder="1" applyAlignment="1">
      <alignment horizontal="right"/>
    </xf>
    <xf numFmtId="0" fontId="4" fillId="0" borderId="17" xfId="0" applyFont="1" applyFill="1" applyBorder="1" applyAlignment="1"/>
    <xf numFmtId="0" fontId="4" fillId="0" borderId="26" xfId="0" applyFont="1" applyFill="1" applyBorder="1"/>
    <xf numFmtId="0" fontId="7" fillId="0" borderId="2" xfId="0" applyFont="1" applyFill="1" applyBorder="1" applyAlignment="1">
      <alignment horizontal="centerContinuous"/>
    </xf>
    <xf numFmtId="0" fontId="4" fillId="0" borderId="7" xfId="0" applyFont="1" applyFill="1" applyBorder="1" applyAlignment="1">
      <alignment horizontal="centerContinuous"/>
    </xf>
    <xf numFmtId="0" fontId="4" fillId="0" borderId="12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28" xfId="0" applyFont="1" applyFill="1" applyBorder="1"/>
    <xf numFmtId="0" fontId="4" fillId="0" borderId="2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Continuous"/>
    </xf>
    <xf numFmtId="0" fontId="4" fillId="0" borderId="5" xfId="0" applyFont="1" applyFill="1" applyBorder="1" applyAlignment="1">
      <alignment horizontal="centerContinuous"/>
    </xf>
    <xf numFmtId="0" fontId="4" fillId="0" borderId="30" xfId="0" applyFont="1" applyFill="1" applyBorder="1"/>
    <xf numFmtId="0" fontId="4" fillId="0" borderId="31" xfId="0" applyFont="1" applyFill="1" applyBorder="1"/>
    <xf numFmtId="0" fontId="4" fillId="0" borderId="32" xfId="0" applyFont="1" applyFill="1" applyBorder="1"/>
    <xf numFmtId="0" fontId="4" fillId="0" borderId="30" xfId="0" applyFont="1" applyFill="1" applyBorder="1" applyAlignment="1">
      <alignment horizontal="centerContinuous"/>
    </xf>
    <xf numFmtId="0" fontId="4" fillId="0" borderId="31" xfId="0" applyFont="1" applyFill="1" applyBorder="1" applyAlignment="1">
      <alignment horizontal="centerContinuous"/>
    </xf>
    <xf numFmtId="0" fontId="4" fillId="0" borderId="32" xfId="0" applyFont="1" applyFill="1" applyBorder="1" applyAlignment="1">
      <alignment horizontal="centerContinuous"/>
    </xf>
    <xf numFmtId="0" fontId="4" fillId="0" borderId="6" xfId="0" applyFont="1" applyFill="1" applyBorder="1"/>
    <xf numFmtId="0" fontId="4" fillId="0" borderId="0" xfId="0" applyFont="1" applyFill="1" applyBorder="1" applyAlignment="1">
      <alignment horizontal="centerContinuous"/>
    </xf>
    <xf numFmtId="0" fontId="4" fillId="0" borderId="14" xfId="0" applyFont="1" applyFill="1" applyBorder="1" applyAlignment="1">
      <alignment horizontal="centerContinuous"/>
    </xf>
    <xf numFmtId="0" fontId="4" fillId="0" borderId="13" xfId="0" applyFont="1" applyFill="1" applyBorder="1" applyAlignment="1"/>
    <xf numFmtId="0" fontId="4" fillId="0" borderId="14" xfId="0" applyFont="1" applyFill="1" applyBorder="1" applyAlignment="1"/>
    <xf numFmtId="0" fontId="4" fillId="0" borderId="8" xfId="0" applyFont="1" applyFill="1" applyBorder="1"/>
    <xf numFmtId="0" fontId="4" fillId="0" borderId="34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centerContinuous"/>
    </xf>
    <xf numFmtId="0" fontId="4" fillId="0" borderId="12" xfId="0" applyFont="1" applyFill="1" applyBorder="1"/>
    <xf numFmtId="0" fontId="4" fillId="0" borderId="18" xfId="0" applyFont="1" applyFill="1" applyBorder="1" applyAlignment="1">
      <alignment horizontal="centerContinuous"/>
    </xf>
    <xf numFmtId="0" fontId="4" fillId="0" borderId="19" xfId="0" applyFont="1" applyFill="1" applyBorder="1" applyAlignment="1">
      <alignment horizontal="centerContinuous"/>
    </xf>
    <xf numFmtId="0" fontId="4" fillId="0" borderId="20" xfId="0" applyFont="1" applyFill="1" applyBorder="1" applyAlignment="1">
      <alignment horizontal="centerContinuous"/>
    </xf>
    <xf numFmtId="0" fontId="4" fillId="0" borderId="18" xfId="0" applyFont="1" applyFill="1" applyBorder="1" applyAlignment="1"/>
    <xf numFmtId="0" fontId="4" fillId="0" borderId="19" xfId="0" applyFont="1" applyFill="1" applyBorder="1" applyAlignment="1"/>
    <xf numFmtId="0" fontId="4" fillId="0" borderId="20" xfId="0" applyFont="1" applyFill="1" applyBorder="1" applyAlignment="1"/>
    <xf numFmtId="0" fontId="4" fillId="0" borderId="18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left"/>
    </xf>
    <xf numFmtId="0" fontId="4" fillId="0" borderId="20" xfId="0" applyFont="1" applyFill="1" applyBorder="1" applyAlignment="1">
      <alignment horizontal="left"/>
    </xf>
    <xf numFmtId="0" fontId="4" fillId="0" borderId="21" xfId="0" applyFont="1" applyFill="1" applyBorder="1"/>
    <xf numFmtId="0" fontId="4" fillId="0" borderId="30" xfId="0" applyFont="1" applyFill="1" applyBorder="1" applyAlignment="1" applyProtection="1">
      <alignment horizontal="centerContinuous"/>
      <protection locked="0"/>
    </xf>
    <xf numFmtId="0" fontId="4" fillId="0" borderId="32" xfId="0" applyFont="1" applyFill="1" applyBorder="1" applyAlignment="1" applyProtection="1">
      <alignment horizontal="centerContinuous"/>
      <protection locked="0"/>
    </xf>
    <xf numFmtId="0" fontId="4" fillId="0" borderId="30" xfId="0" applyFont="1" applyFill="1" applyBorder="1" applyAlignment="1" applyProtection="1">
      <alignment horizontal="right"/>
      <protection locked="0"/>
    </xf>
    <xf numFmtId="0" fontId="4" fillId="0" borderId="32" xfId="0" applyFont="1" applyFill="1" applyBorder="1" applyAlignment="1" applyProtection="1">
      <alignment horizontal="left"/>
      <protection locked="0"/>
    </xf>
    <xf numFmtId="0" fontId="4" fillId="0" borderId="6" xfId="0" applyFont="1" applyFill="1" applyBorder="1" applyAlignment="1" applyProtection="1">
      <alignment horizontal="center"/>
      <protection locked="0"/>
    </xf>
    <xf numFmtId="0" fontId="4" fillId="0" borderId="35" xfId="0" applyFont="1" applyFill="1" applyBorder="1" applyAlignment="1" applyProtection="1">
      <protection locked="0"/>
    </xf>
    <xf numFmtId="0" fontId="4" fillId="0" borderId="36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0" xfId="1" applyNumberFormat="1" applyFont="1" applyFill="1"/>
    <xf numFmtId="0" fontId="9" fillId="0" borderId="0" xfId="0" applyFont="1" applyFill="1"/>
    <xf numFmtId="177" fontId="6" fillId="0" borderId="0" xfId="0" applyNumberFormat="1" applyFont="1" applyBorder="1" applyAlignment="1">
      <alignment horizontal="right"/>
    </xf>
    <xf numFmtId="177" fontId="8" fillId="0" borderId="0" xfId="0" applyNumberFormat="1" applyFont="1" applyBorder="1" applyAlignment="1">
      <alignment horizontal="right"/>
    </xf>
    <xf numFmtId="177" fontId="6" fillId="0" borderId="10" xfId="0" applyNumberFormat="1" applyFont="1" applyFill="1" applyBorder="1" applyAlignment="1">
      <alignment horizontal="right"/>
    </xf>
    <xf numFmtId="177" fontId="6" fillId="0" borderId="17" xfId="0" applyNumberFormat="1" applyFont="1" applyBorder="1" applyAlignment="1">
      <alignment horizontal="right"/>
    </xf>
    <xf numFmtId="177" fontId="6" fillId="0" borderId="25" xfId="0" applyNumberFormat="1" applyFont="1" applyBorder="1" applyAlignment="1">
      <alignment horizontal="right"/>
    </xf>
    <xf numFmtId="177" fontId="8" fillId="0" borderId="25" xfId="0" applyNumberFormat="1" applyFont="1" applyBorder="1" applyAlignment="1">
      <alignment horizontal="right"/>
    </xf>
    <xf numFmtId="177" fontId="6" fillId="0" borderId="25" xfId="0" applyNumberFormat="1" applyFont="1" applyFill="1" applyBorder="1" applyAlignment="1">
      <alignment horizontal="right"/>
    </xf>
    <xf numFmtId="177" fontId="6" fillId="0" borderId="38" xfId="0" applyNumberFormat="1" applyFont="1" applyBorder="1" applyAlignment="1">
      <alignment horizontal="right"/>
    </xf>
    <xf numFmtId="177" fontId="6" fillId="0" borderId="0" xfId="2" applyNumberFormat="1" applyFont="1" applyBorder="1"/>
    <xf numFmtId="177" fontId="6" fillId="0" borderId="25" xfId="2" applyNumberFormat="1" applyFont="1" applyBorder="1"/>
    <xf numFmtId="177" fontId="6" fillId="0" borderId="38" xfId="2" applyNumberFormat="1" applyFont="1" applyBorder="1"/>
    <xf numFmtId="177" fontId="6" fillId="0" borderId="0" xfId="2" applyNumberFormat="1" applyFont="1" applyBorder="1" applyAlignment="1">
      <alignment horizontal="right"/>
    </xf>
    <xf numFmtId="177" fontId="6" fillId="0" borderId="17" xfId="2" applyNumberFormat="1" applyFont="1" applyBorder="1" applyAlignment="1">
      <alignment horizontal="right"/>
    </xf>
    <xf numFmtId="177" fontId="6" fillId="0" borderId="25" xfId="2" applyNumberFormat="1" applyFont="1" applyBorder="1" applyAlignment="1">
      <alignment horizontal="right"/>
    </xf>
    <xf numFmtId="177" fontId="6" fillId="0" borderId="38" xfId="2" applyNumberFormat="1" applyFont="1" applyBorder="1" applyAlignment="1">
      <alignment horizontal="right"/>
    </xf>
    <xf numFmtId="177" fontId="6" fillId="0" borderId="15" xfId="0" applyNumberFormat="1" applyFont="1" applyFill="1" applyBorder="1" applyAlignment="1">
      <alignment horizontal="right"/>
    </xf>
    <xf numFmtId="177" fontId="6" fillId="0" borderId="38" xfId="0" applyNumberFormat="1" applyFont="1" applyFill="1" applyBorder="1" applyAlignment="1">
      <alignment horizontal="right"/>
    </xf>
    <xf numFmtId="0" fontId="4" fillId="0" borderId="17" xfId="0" applyFont="1" applyFill="1" applyBorder="1"/>
    <xf numFmtId="0" fontId="4" fillId="0" borderId="39" xfId="0" applyFont="1" applyFill="1" applyBorder="1"/>
    <xf numFmtId="177" fontId="6" fillId="0" borderId="15" xfId="2" applyNumberFormat="1" applyFont="1" applyBorder="1"/>
    <xf numFmtId="0" fontId="4" fillId="0" borderId="25" xfId="0" applyFont="1" applyFill="1" applyBorder="1"/>
    <xf numFmtId="177" fontId="12" fillId="0" borderId="0" xfId="0" applyNumberFormat="1" applyFont="1" applyBorder="1" applyAlignment="1">
      <alignment horizontal="right"/>
    </xf>
    <xf numFmtId="177" fontId="12" fillId="0" borderId="25" xfId="0" applyNumberFormat="1" applyFont="1" applyBorder="1" applyAlignment="1">
      <alignment horizontal="right"/>
    </xf>
    <xf numFmtId="177" fontId="12" fillId="0" borderId="0" xfId="0" applyNumberFormat="1" applyFont="1" applyBorder="1"/>
    <xf numFmtId="177" fontId="12" fillId="0" borderId="25" xfId="0" applyNumberFormat="1" applyFont="1" applyBorder="1"/>
    <xf numFmtId="177" fontId="12" fillId="0" borderId="0" xfId="2" applyNumberFormat="1" applyFont="1" applyFill="1" applyBorder="1" applyAlignment="1">
      <alignment horizontal="right"/>
    </xf>
    <xf numFmtId="177" fontId="12" fillId="0" borderId="25" xfId="2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177" fontId="12" fillId="0" borderId="0" xfId="0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25" xfId="0" applyFont="1" applyFill="1" applyBorder="1" applyAlignment="1">
      <alignment horizontal="right"/>
    </xf>
    <xf numFmtId="0" fontId="12" fillId="0" borderId="25" xfId="0" applyFont="1" applyBorder="1" applyAlignment="1">
      <alignment horizontal="right"/>
    </xf>
    <xf numFmtId="0" fontId="12" fillId="0" borderId="10" xfId="0" applyFont="1" applyFill="1" applyBorder="1" applyAlignment="1">
      <alignment horizontal="right"/>
    </xf>
    <xf numFmtId="177" fontId="12" fillId="0" borderId="10" xfId="0" applyNumberFormat="1" applyFont="1" applyFill="1" applyBorder="1" applyAlignment="1">
      <alignment horizontal="right"/>
    </xf>
    <xf numFmtId="176" fontId="12" fillId="0" borderId="10" xfId="0" applyNumberFormat="1" applyFont="1" applyFill="1" applyBorder="1" applyAlignment="1">
      <alignment horizontal="right"/>
    </xf>
    <xf numFmtId="176" fontId="12" fillId="0" borderId="15" xfId="0" applyNumberFormat="1" applyFont="1" applyFill="1" applyBorder="1" applyAlignment="1">
      <alignment horizontal="right"/>
    </xf>
    <xf numFmtId="176" fontId="12" fillId="0" borderId="25" xfId="0" applyNumberFormat="1" applyFont="1" applyFill="1" applyBorder="1" applyAlignment="1">
      <alignment horizontal="right"/>
    </xf>
    <xf numFmtId="176" fontId="12" fillId="0" borderId="38" xfId="0" applyNumberFormat="1" applyFont="1" applyFill="1" applyBorder="1" applyAlignment="1">
      <alignment horizontal="right"/>
    </xf>
    <xf numFmtId="177" fontId="12" fillId="0" borderId="25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distributed" textRotation="255"/>
    </xf>
    <xf numFmtId="0" fontId="0" fillId="0" borderId="8" xfId="0" applyBorder="1" applyAlignment="1">
      <alignment horizontal="center" vertical="distributed" textRotation="255"/>
    </xf>
    <xf numFmtId="0" fontId="4" fillId="0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30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 vertical="top" wrapText="1"/>
    </xf>
    <xf numFmtId="0" fontId="11" fillId="0" borderId="34" xfId="0" applyFont="1" applyBorder="1" applyAlignment="1">
      <alignment vertical="top" wrapText="1"/>
    </xf>
    <xf numFmtId="0" fontId="11" fillId="0" borderId="29" xfId="0" applyFont="1" applyBorder="1" applyAlignment="1">
      <alignment vertical="top" wrapText="1"/>
    </xf>
    <xf numFmtId="0" fontId="4" fillId="0" borderId="13" xfId="0" applyFont="1" applyFill="1" applyBorder="1" applyAlignment="1">
      <alignment horizontal="center"/>
    </xf>
    <xf numFmtId="0" fontId="0" fillId="0" borderId="0" xfId="0" applyAlignment="1"/>
    <xf numFmtId="0" fontId="0" fillId="0" borderId="14" xfId="0" applyBorder="1" applyAlignment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5"/>
  <sheetViews>
    <sheetView showGridLines="0" topLeftCell="I1" workbookViewId="0">
      <selection activeCell="J18" sqref="J18"/>
    </sheetView>
  </sheetViews>
  <sheetFormatPr defaultRowHeight="12"/>
  <cols>
    <col min="1" max="1" width="4.5703125" customWidth="1"/>
    <col min="2" max="69" width="3" customWidth="1"/>
  </cols>
  <sheetData>
    <row r="1" spans="1:69">
      <c r="A1" s="64" t="s">
        <v>84</v>
      </c>
      <c r="B1" s="64"/>
      <c r="C1" s="64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6" t="s">
        <v>84</v>
      </c>
      <c r="BP1" s="65"/>
      <c r="BQ1" s="65"/>
    </row>
    <row r="2" spans="1:69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</row>
    <row r="3" spans="1:69" ht="14.25">
      <c r="A3" s="121" t="s">
        <v>0</v>
      </c>
      <c r="B3" s="67"/>
      <c r="C3" s="67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</row>
    <row r="4" spans="1:69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</row>
    <row r="5" spans="1:69">
      <c r="A5" s="65" t="s">
        <v>88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</row>
    <row r="6" spans="1:69">
      <c r="A6" s="171" t="s">
        <v>4</v>
      </c>
      <c r="B6" s="174" t="s">
        <v>92</v>
      </c>
      <c r="C6" s="174" t="s">
        <v>93</v>
      </c>
      <c r="D6" s="7" t="s">
        <v>96</v>
      </c>
      <c r="E6" s="8"/>
      <c r="F6" s="8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9"/>
      <c r="W6" s="1" t="s">
        <v>97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142"/>
    </row>
    <row r="7" spans="1:69">
      <c r="A7" s="172"/>
      <c r="B7" s="175"/>
      <c r="C7" s="175"/>
      <c r="D7" s="11"/>
      <c r="E7" s="12"/>
      <c r="F7" s="13"/>
      <c r="G7" s="14"/>
      <c r="H7" s="15"/>
      <c r="I7" s="14"/>
      <c r="J7" s="15"/>
      <c r="K7" s="14"/>
      <c r="L7" s="15"/>
      <c r="M7" s="165" t="s">
        <v>126</v>
      </c>
      <c r="N7" s="166"/>
      <c r="O7" s="14"/>
      <c r="P7" s="15"/>
      <c r="Q7" s="14"/>
      <c r="R7" s="15"/>
      <c r="S7" s="16" t="s">
        <v>1</v>
      </c>
      <c r="T7" s="16" t="s">
        <v>1</v>
      </c>
      <c r="U7" s="14"/>
      <c r="V7" s="15"/>
      <c r="W7" s="3" t="s">
        <v>98</v>
      </c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5"/>
      <c r="AL7" s="3" t="s">
        <v>99</v>
      </c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5"/>
      <c r="BA7" s="3" t="s">
        <v>100</v>
      </c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141"/>
    </row>
    <row r="8" spans="1:69">
      <c r="A8" s="172"/>
      <c r="B8" s="175"/>
      <c r="C8" s="175"/>
      <c r="D8" s="17"/>
      <c r="E8" s="18"/>
      <c r="F8" s="19"/>
      <c r="G8" s="20"/>
      <c r="H8" s="21"/>
      <c r="I8" s="20"/>
      <c r="J8" s="21"/>
      <c r="K8" s="20"/>
      <c r="L8" s="21"/>
      <c r="M8" s="167"/>
      <c r="N8" s="168"/>
      <c r="O8" s="20"/>
      <c r="P8" s="21"/>
      <c r="Q8" s="20"/>
      <c r="R8" s="21"/>
      <c r="S8" s="22" t="s">
        <v>3</v>
      </c>
      <c r="T8" s="22" t="s">
        <v>3</v>
      </c>
      <c r="U8" s="20"/>
      <c r="V8" s="21"/>
      <c r="W8" s="11"/>
      <c r="X8" s="12"/>
      <c r="Y8" s="13"/>
      <c r="Z8" s="14"/>
      <c r="AA8" s="15"/>
      <c r="AB8" s="165" t="s">
        <v>129</v>
      </c>
      <c r="AC8" s="166"/>
      <c r="AD8" s="14"/>
      <c r="AE8" s="15"/>
      <c r="AF8" s="14"/>
      <c r="AG8" s="15"/>
      <c r="AH8" s="16" t="s">
        <v>1</v>
      </c>
      <c r="AI8" s="16" t="s">
        <v>1</v>
      </c>
      <c r="AJ8" s="14"/>
      <c r="AK8" s="15"/>
      <c r="AL8" s="11"/>
      <c r="AM8" s="12"/>
      <c r="AN8" s="13"/>
      <c r="AO8" s="14"/>
      <c r="AP8" s="15"/>
      <c r="AQ8" s="165" t="s">
        <v>129</v>
      </c>
      <c r="AR8" s="166"/>
      <c r="AS8" s="14"/>
      <c r="AT8" s="15"/>
      <c r="AU8" s="14"/>
      <c r="AV8" s="15"/>
      <c r="AW8" s="16" t="s">
        <v>1</v>
      </c>
      <c r="AX8" s="16" t="s">
        <v>1</v>
      </c>
      <c r="AY8" s="14"/>
      <c r="AZ8" s="15"/>
      <c r="BA8" s="11"/>
      <c r="BB8" s="12"/>
      <c r="BC8" s="13"/>
      <c r="BD8" s="14"/>
      <c r="BE8" s="15"/>
      <c r="BF8" s="14"/>
      <c r="BG8" s="15"/>
      <c r="BH8" s="165" t="s">
        <v>129</v>
      </c>
      <c r="BI8" s="166"/>
      <c r="BJ8" s="14"/>
      <c r="BK8" s="15"/>
      <c r="BL8" s="14"/>
      <c r="BM8" s="15"/>
      <c r="BN8" s="16" t="s">
        <v>1</v>
      </c>
      <c r="BO8" s="16" t="s">
        <v>1</v>
      </c>
      <c r="BP8" s="14"/>
      <c r="BQ8" s="23"/>
    </row>
    <row r="9" spans="1:69">
      <c r="A9" s="172"/>
      <c r="B9" s="175"/>
      <c r="C9" s="175"/>
      <c r="D9" s="17"/>
      <c r="E9" s="25" t="s">
        <v>5</v>
      </c>
      <c r="F9" s="26"/>
      <c r="G9" s="27" t="s">
        <v>6</v>
      </c>
      <c r="H9" s="28" t="s">
        <v>7</v>
      </c>
      <c r="I9" s="29" t="s">
        <v>101</v>
      </c>
      <c r="J9" s="30"/>
      <c r="K9" s="27" t="s">
        <v>8</v>
      </c>
      <c r="L9" s="28" t="s">
        <v>9</v>
      </c>
      <c r="M9" s="167"/>
      <c r="N9" s="168"/>
      <c r="O9" s="27" t="s">
        <v>8</v>
      </c>
      <c r="P9" s="28" t="s">
        <v>10</v>
      </c>
      <c r="Q9" s="29" t="s">
        <v>11</v>
      </c>
      <c r="R9" s="30"/>
      <c r="S9" s="22" t="s">
        <v>8</v>
      </c>
      <c r="T9" s="22" t="s">
        <v>12</v>
      </c>
      <c r="U9" s="27" t="s">
        <v>13</v>
      </c>
      <c r="V9" s="28" t="s">
        <v>14</v>
      </c>
      <c r="W9" s="17"/>
      <c r="X9" s="18"/>
      <c r="Y9" s="19"/>
      <c r="Z9" s="20"/>
      <c r="AA9" s="21"/>
      <c r="AB9" s="167"/>
      <c r="AC9" s="168"/>
      <c r="AD9" s="20"/>
      <c r="AE9" s="21"/>
      <c r="AF9" s="20"/>
      <c r="AG9" s="21"/>
      <c r="AH9" s="22" t="s">
        <v>3</v>
      </c>
      <c r="AI9" s="22" t="s">
        <v>3</v>
      </c>
      <c r="AJ9" s="20"/>
      <c r="AK9" s="21"/>
      <c r="AL9" s="17"/>
      <c r="AM9" s="18"/>
      <c r="AN9" s="19"/>
      <c r="AO9" s="20"/>
      <c r="AP9" s="21"/>
      <c r="AQ9" s="167"/>
      <c r="AR9" s="168"/>
      <c r="AS9" s="20"/>
      <c r="AT9" s="21"/>
      <c r="AU9" s="20"/>
      <c r="AV9" s="21"/>
      <c r="AW9" s="22" t="s">
        <v>3</v>
      </c>
      <c r="AX9" s="22" t="s">
        <v>3</v>
      </c>
      <c r="AY9" s="20"/>
      <c r="AZ9" s="21"/>
      <c r="BA9" s="17"/>
      <c r="BB9" s="18"/>
      <c r="BC9" s="19"/>
      <c r="BD9" s="20"/>
      <c r="BE9" s="21"/>
      <c r="BF9" s="20"/>
      <c r="BG9" s="21"/>
      <c r="BH9" s="167"/>
      <c r="BI9" s="168"/>
      <c r="BJ9" s="20"/>
      <c r="BK9" s="21"/>
      <c r="BL9" s="20"/>
      <c r="BM9" s="21"/>
      <c r="BN9" s="22" t="s">
        <v>3</v>
      </c>
      <c r="BO9" s="22" t="s">
        <v>3</v>
      </c>
      <c r="BP9" s="20"/>
      <c r="BQ9" s="31"/>
    </row>
    <row r="10" spans="1:69">
      <c r="A10" s="172"/>
      <c r="B10" s="175"/>
      <c r="C10" s="175"/>
      <c r="D10" s="32"/>
      <c r="E10" s="25"/>
      <c r="F10" s="26"/>
      <c r="G10" s="27"/>
      <c r="H10" s="28"/>
      <c r="I10" s="27"/>
      <c r="J10" s="28"/>
      <c r="K10" s="27"/>
      <c r="L10" s="28"/>
      <c r="M10" s="167"/>
      <c r="N10" s="168"/>
      <c r="O10" s="27"/>
      <c r="P10" s="28"/>
      <c r="Q10" s="29"/>
      <c r="R10" s="30"/>
      <c r="S10" s="22" t="s">
        <v>10</v>
      </c>
      <c r="T10" s="22" t="s">
        <v>8</v>
      </c>
      <c r="U10" s="27"/>
      <c r="V10" s="28"/>
      <c r="W10" s="17"/>
      <c r="X10" s="25" t="s">
        <v>5</v>
      </c>
      <c r="Y10" s="26"/>
      <c r="Z10" s="27" t="s">
        <v>8</v>
      </c>
      <c r="AA10" s="28" t="s">
        <v>9</v>
      </c>
      <c r="AB10" s="167"/>
      <c r="AC10" s="168"/>
      <c r="AD10" s="27" t="s">
        <v>8</v>
      </c>
      <c r="AE10" s="28" t="s">
        <v>10</v>
      </c>
      <c r="AF10" s="29" t="s">
        <v>11</v>
      </c>
      <c r="AG10" s="30"/>
      <c r="AH10" s="22" t="s">
        <v>8</v>
      </c>
      <c r="AI10" s="22" t="s">
        <v>12</v>
      </c>
      <c r="AJ10" s="27" t="s">
        <v>13</v>
      </c>
      <c r="AK10" s="28" t="s">
        <v>14</v>
      </c>
      <c r="AL10" s="17"/>
      <c r="AM10" s="25" t="s">
        <v>5</v>
      </c>
      <c r="AN10" s="26"/>
      <c r="AO10" s="27" t="s">
        <v>8</v>
      </c>
      <c r="AP10" s="28" t="s">
        <v>9</v>
      </c>
      <c r="AQ10" s="167"/>
      <c r="AR10" s="168"/>
      <c r="AS10" s="27" t="s">
        <v>8</v>
      </c>
      <c r="AT10" s="28" t="s">
        <v>10</v>
      </c>
      <c r="AU10" s="29" t="s">
        <v>11</v>
      </c>
      <c r="AV10" s="30"/>
      <c r="AW10" s="22" t="s">
        <v>8</v>
      </c>
      <c r="AX10" s="22" t="s">
        <v>12</v>
      </c>
      <c r="AY10" s="27" t="s">
        <v>13</v>
      </c>
      <c r="AZ10" s="28" t="s">
        <v>14</v>
      </c>
      <c r="BA10" s="17"/>
      <c r="BB10" s="25" t="s">
        <v>5</v>
      </c>
      <c r="BC10" s="26"/>
      <c r="BD10" s="27" t="s">
        <v>6</v>
      </c>
      <c r="BE10" s="28" t="s">
        <v>7</v>
      </c>
      <c r="BF10" s="27" t="s">
        <v>8</v>
      </c>
      <c r="BG10" s="28" t="s">
        <v>9</v>
      </c>
      <c r="BH10" s="167"/>
      <c r="BI10" s="168"/>
      <c r="BJ10" s="27" t="s">
        <v>8</v>
      </c>
      <c r="BK10" s="28" t="s">
        <v>10</v>
      </c>
      <c r="BL10" s="29" t="s">
        <v>11</v>
      </c>
      <c r="BM10" s="30"/>
      <c r="BN10" s="22" t="s">
        <v>8</v>
      </c>
      <c r="BO10" s="22" t="s">
        <v>12</v>
      </c>
      <c r="BP10" s="27" t="s">
        <v>13</v>
      </c>
      <c r="BQ10" s="33" t="s">
        <v>14</v>
      </c>
    </row>
    <row r="11" spans="1:69">
      <c r="A11" s="172"/>
      <c r="B11" s="175"/>
      <c r="C11" s="175"/>
      <c r="D11" s="32"/>
      <c r="E11" s="25"/>
      <c r="F11" s="26"/>
      <c r="G11" s="27"/>
      <c r="H11" s="28"/>
      <c r="I11" s="27"/>
      <c r="J11" s="28"/>
      <c r="K11" s="27"/>
      <c r="L11" s="28"/>
      <c r="M11" s="167"/>
      <c r="N11" s="168"/>
      <c r="O11" s="27"/>
      <c r="P11" s="28"/>
      <c r="Q11" s="29"/>
      <c r="R11" s="30"/>
      <c r="S11" s="22"/>
      <c r="T11" s="22" t="s">
        <v>10</v>
      </c>
      <c r="U11" s="27"/>
      <c r="V11" s="28"/>
      <c r="W11" s="32"/>
      <c r="X11" s="25"/>
      <c r="Y11" s="26"/>
      <c r="Z11" s="27"/>
      <c r="AA11" s="28"/>
      <c r="AB11" s="167"/>
      <c r="AC11" s="168"/>
      <c r="AD11" s="27"/>
      <c r="AE11" s="28"/>
      <c r="AF11" s="29"/>
      <c r="AG11" s="30"/>
      <c r="AH11" s="22" t="s">
        <v>10</v>
      </c>
      <c r="AI11" s="22" t="s">
        <v>8</v>
      </c>
      <c r="AJ11" s="27"/>
      <c r="AK11" s="28"/>
      <c r="AL11" s="32"/>
      <c r="AM11" s="25"/>
      <c r="AN11" s="26"/>
      <c r="AO11" s="27"/>
      <c r="AP11" s="28"/>
      <c r="AQ11" s="167"/>
      <c r="AR11" s="168"/>
      <c r="AS11" s="27"/>
      <c r="AT11" s="28"/>
      <c r="AU11" s="29"/>
      <c r="AV11" s="30"/>
      <c r="AW11" s="22" t="s">
        <v>10</v>
      </c>
      <c r="AX11" s="22" t="s">
        <v>8</v>
      </c>
      <c r="AY11" s="27"/>
      <c r="AZ11" s="28"/>
      <c r="BA11" s="32"/>
      <c r="BB11" s="25"/>
      <c r="BC11" s="26"/>
      <c r="BD11" s="27"/>
      <c r="BE11" s="28"/>
      <c r="BF11" s="27"/>
      <c r="BG11" s="28"/>
      <c r="BH11" s="167"/>
      <c r="BI11" s="168"/>
      <c r="BJ11" s="27"/>
      <c r="BK11" s="28"/>
      <c r="BL11" s="29"/>
      <c r="BM11" s="30"/>
      <c r="BN11" s="22" t="s">
        <v>10</v>
      </c>
      <c r="BO11" s="22" t="s">
        <v>8</v>
      </c>
      <c r="BP11" s="27"/>
      <c r="BQ11" s="33"/>
    </row>
    <row r="12" spans="1:69">
      <c r="A12" s="172"/>
      <c r="B12" s="175"/>
      <c r="C12" s="175"/>
      <c r="D12" s="34"/>
      <c r="E12" s="35"/>
      <c r="F12" s="36"/>
      <c r="G12" s="37"/>
      <c r="H12" s="38"/>
      <c r="I12" s="37"/>
      <c r="J12" s="38"/>
      <c r="K12" s="37"/>
      <c r="L12" s="38"/>
      <c r="M12" s="169"/>
      <c r="N12" s="170"/>
      <c r="O12" s="37"/>
      <c r="P12" s="38"/>
      <c r="Q12" s="37"/>
      <c r="R12" s="38"/>
      <c r="S12" s="39"/>
      <c r="T12" s="39"/>
      <c r="U12" s="37"/>
      <c r="V12" s="38"/>
      <c r="W12" s="40"/>
      <c r="X12" s="41"/>
      <c r="Y12" s="42"/>
      <c r="Z12" s="43"/>
      <c r="AA12" s="44"/>
      <c r="AB12" s="169"/>
      <c r="AC12" s="170"/>
      <c r="AD12" s="43"/>
      <c r="AE12" s="44"/>
      <c r="AF12" s="45"/>
      <c r="AG12" s="46"/>
      <c r="AH12" s="39"/>
      <c r="AI12" s="39" t="s">
        <v>10</v>
      </c>
      <c r="AJ12" s="43"/>
      <c r="AK12" s="44"/>
      <c r="AL12" s="40"/>
      <c r="AM12" s="41"/>
      <c r="AN12" s="42"/>
      <c r="AO12" s="43"/>
      <c r="AP12" s="44"/>
      <c r="AQ12" s="169"/>
      <c r="AR12" s="170"/>
      <c r="AS12" s="43"/>
      <c r="AT12" s="44"/>
      <c r="AU12" s="45"/>
      <c r="AV12" s="46"/>
      <c r="AW12" s="39"/>
      <c r="AX12" s="39" t="s">
        <v>10</v>
      </c>
      <c r="AY12" s="43"/>
      <c r="AZ12" s="44"/>
      <c r="BA12" s="40"/>
      <c r="BB12" s="41"/>
      <c r="BC12" s="42"/>
      <c r="BD12" s="43"/>
      <c r="BE12" s="44"/>
      <c r="BF12" s="43"/>
      <c r="BG12" s="44"/>
      <c r="BH12" s="169"/>
      <c r="BI12" s="170"/>
      <c r="BJ12" s="43"/>
      <c r="BK12" s="44"/>
      <c r="BL12" s="45"/>
      <c r="BM12" s="46"/>
      <c r="BN12" s="39"/>
      <c r="BO12" s="39" t="s">
        <v>10</v>
      </c>
      <c r="BP12" s="43"/>
      <c r="BQ12" s="47"/>
    </row>
    <row r="13" spans="1:69">
      <c r="A13" s="173"/>
      <c r="B13" s="48"/>
      <c r="C13" s="48"/>
      <c r="D13" s="49" t="s">
        <v>5</v>
      </c>
      <c r="E13" s="49" t="s">
        <v>15</v>
      </c>
      <c r="F13" s="49" t="s">
        <v>16</v>
      </c>
      <c r="G13" s="50" t="s">
        <v>15</v>
      </c>
      <c r="H13" s="50" t="s">
        <v>16</v>
      </c>
      <c r="I13" s="50" t="s">
        <v>15</v>
      </c>
      <c r="J13" s="50" t="s">
        <v>16</v>
      </c>
      <c r="K13" s="50" t="s">
        <v>15</v>
      </c>
      <c r="L13" s="50" t="s">
        <v>127</v>
      </c>
      <c r="M13" s="50" t="s">
        <v>15</v>
      </c>
      <c r="N13" s="50" t="s">
        <v>16</v>
      </c>
      <c r="O13" s="50" t="s">
        <v>15</v>
      </c>
      <c r="P13" s="50" t="s">
        <v>16</v>
      </c>
      <c r="Q13" s="50" t="s">
        <v>15</v>
      </c>
      <c r="R13" s="50" t="s">
        <v>16</v>
      </c>
      <c r="S13" s="50" t="s">
        <v>16</v>
      </c>
      <c r="T13" s="50" t="s">
        <v>16</v>
      </c>
      <c r="U13" s="50" t="s">
        <v>15</v>
      </c>
      <c r="V13" s="50" t="s">
        <v>16</v>
      </c>
      <c r="W13" s="49" t="s">
        <v>5</v>
      </c>
      <c r="X13" s="49" t="s">
        <v>15</v>
      </c>
      <c r="Y13" s="49" t="s">
        <v>16</v>
      </c>
      <c r="Z13" s="50" t="s">
        <v>15</v>
      </c>
      <c r="AA13" s="50" t="s">
        <v>16</v>
      </c>
      <c r="AB13" s="50" t="s">
        <v>15</v>
      </c>
      <c r="AC13" s="50" t="s">
        <v>16</v>
      </c>
      <c r="AD13" s="50" t="s">
        <v>15</v>
      </c>
      <c r="AE13" s="50" t="s">
        <v>16</v>
      </c>
      <c r="AF13" s="50" t="s">
        <v>15</v>
      </c>
      <c r="AG13" s="50" t="s">
        <v>16</v>
      </c>
      <c r="AH13" s="50" t="s">
        <v>16</v>
      </c>
      <c r="AI13" s="50" t="s">
        <v>16</v>
      </c>
      <c r="AJ13" s="50" t="s">
        <v>15</v>
      </c>
      <c r="AK13" s="50" t="s">
        <v>16</v>
      </c>
      <c r="AL13" s="49" t="s">
        <v>5</v>
      </c>
      <c r="AM13" s="49" t="s">
        <v>15</v>
      </c>
      <c r="AN13" s="49" t="s">
        <v>16</v>
      </c>
      <c r="AO13" s="50" t="s">
        <v>128</v>
      </c>
      <c r="AP13" s="50" t="s">
        <v>16</v>
      </c>
      <c r="AQ13" s="50" t="s">
        <v>15</v>
      </c>
      <c r="AR13" s="50" t="s">
        <v>16</v>
      </c>
      <c r="AS13" s="50" t="s">
        <v>15</v>
      </c>
      <c r="AT13" s="50" t="s">
        <v>16</v>
      </c>
      <c r="AU13" s="50" t="s">
        <v>15</v>
      </c>
      <c r="AV13" s="50" t="s">
        <v>16</v>
      </c>
      <c r="AW13" s="50" t="s">
        <v>16</v>
      </c>
      <c r="AX13" s="50" t="s">
        <v>16</v>
      </c>
      <c r="AY13" s="50" t="s">
        <v>15</v>
      </c>
      <c r="AZ13" s="50" t="s">
        <v>16</v>
      </c>
      <c r="BA13" s="49" t="s">
        <v>5</v>
      </c>
      <c r="BB13" s="49" t="s">
        <v>15</v>
      </c>
      <c r="BC13" s="49" t="s">
        <v>16</v>
      </c>
      <c r="BD13" s="50" t="s">
        <v>15</v>
      </c>
      <c r="BE13" s="50" t="s">
        <v>16</v>
      </c>
      <c r="BF13" s="50" t="s">
        <v>15</v>
      </c>
      <c r="BG13" s="50" t="s">
        <v>16</v>
      </c>
      <c r="BH13" s="50" t="s">
        <v>15</v>
      </c>
      <c r="BI13" s="50" t="s">
        <v>16</v>
      </c>
      <c r="BJ13" s="50" t="s">
        <v>15</v>
      </c>
      <c r="BK13" s="50" t="s">
        <v>16</v>
      </c>
      <c r="BL13" s="50" t="s">
        <v>15</v>
      </c>
      <c r="BM13" s="50" t="s">
        <v>16</v>
      </c>
      <c r="BN13" s="50" t="s">
        <v>16</v>
      </c>
      <c r="BO13" s="50" t="s">
        <v>16</v>
      </c>
      <c r="BP13" s="50" t="s">
        <v>15</v>
      </c>
      <c r="BQ13" s="51" t="s">
        <v>16</v>
      </c>
    </row>
    <row r="14" spans="1:69">
      <c r="A14" s="117" t="s">
        <v>17</v>
      </c>
      <c r="B14" s="124">
        <v>1</v>
      </c>
      <c r="C14" s="124">
        <v>24</v>
      </c>
      <c r="D14" s="145">
        <v>36</v>
      </c>
      <c r="E14" s="145">
        <v>21</v>
      </c>
      <c r="F14" s="145">
        <v>15</v>
      </c>
      <c r="G14" s="124" t="s">
        <v>133</v>
      </c>
      <c r="H14" s="124" t="s">
        <v>133</v>
      </c>
      <c r="I14" s="124" t="s">
        <v>133</v>
      </c>
      <c r="J14" s="124" t="s">
        <v>133</v>
      </c>
      <c r="K14" s="124">
        <v>1</v>
      </c>
      <c r="L14" s="124" t="s">
        <v>133</v>
      </c>
      <c r="M14" s="124" t="s">
        <v>133</v>
      </c>
      <c r="N14" s="124" t="s">
        <v>133</v>
      </c>
      <c r="O14" s="124">
        <v>19</v>
      </c>
      <c r="P14" s="124">
        <v>15</v>
      </c>
      <c r="Q14" s="124" t="s">
        <v>133</v>
      </c>
      <c r="R14" s="124" t="s">
        <v>133</v>
      </c>
      <c r="S14" s="124" t="s">
        <v>133</v>
      </c>
      <c r="T14" s="124" t="s">
        <v>133</v>
      </c>
      <c r="U14" s="124">
        <v>1</v>
      </c>
      <c r="V14" s="124" t="s">
        <v>133</v>
      </c>
      <c r="W14" s="145">
        <v>1</v>
      </c>
      <c r="X14" s="145" t="s">
        <v>133</v>
      </c>
      <c r="Y14" s="145">
        <v>1</v>
      </c>
      <c r="Z14" s="157" t="s">
        <v>133</v>
      </c>
      <c r="AA14" s="126" t="s">
        <v>133</v>
      </c>
      <c r="AB14" s="126" t="s">
        <v>133</v>
      </c>
      <c r="AC14" s="126" t="s">
        <v>134</v>
      </c>
      <c r="AD14" s="124" t="s">
        <v>133</v>
      </c>
      <c r="AE14" s="124" t="s">
        <v>133</v>
      </c>
      <c r="AF14" s="124" t="s">
        <v>133</v>
      </c>
      <c r="AG14" s="124" t="s">
        <v>133</v>
      </c>
      <c r="AH14" s="124">
        <v>1</v>
      </c>
      <c r="AI14" s="124" t="s">
        <v>133</v>
      </c>
      <c r="AJ14" s="124" t="s">
        <v>133</v>
      </c>
      <c r="AK14" s="124" t="s">
        <v>133</v>
      </c>
      <c r="AL14" s="125" t="s">
        <v>133</v>
      </c>
      <c r="AM14" s="125" t="s">
        <v>133</v>
      </c>
      <c r="AN14" s="125" t="s">
        <v>133</v>
      </c>
      <c r="AO14" s="124" t="s">
        <v>133</v>
      </c>
      <c r="AP14" s="124" t="s">
        <v>133</v>
      </c>
      <c r="AQ14" s="124" t="s">
        <v>133</v>
      </c>
      <c r="AR14" s="124" t="s">
        <v>133</v>
      </c>
      <c r="AS14" s="124" t="s">
        <v>133</v>
      </c>
      <c r="AT14" s="124" t="s">
        <v>133</v>
      </c>
      <c r="AU14" s="124" t="s">
        <v>133</v>
      </c>
      <c r="AV14" s="124" t="s">
        <v>133</v>
      </c>
      <c r="AW14" s="124" t="s">
        <v>133</v>
      </c>
      <c r="AX14" s="124" t="s">
        <v>133</v>
      </c>
      <c r="AY14" s="124" t="s">
        <v>133</v>
      </c>
      <c r="AZ14" s="124" t="s">
        <v>133</v>
      </c>
      <c r="BA14" s="145" t="s">
        <v>133</v>
      </c>
      <c r="BB14" s="145" t="s">
        <v>133</v>
      </c>
      <c r="BC14" s="145" t="s">
        <v>133</v>
      </c>
      <c r="BD14" s="157" t="s">
        <v>133</v>
      </c>
      <c r="BE14" s="126" t="s">
        <v>133</v>
      </c>
      <c r="BF14" s="124" t="s">
        <v>133</v>
      </c>
      <c r="BG14" s="124" t="s">
        <v>133</v>
      </c>
      <c r="BH14" s="124" t="s">
        <v>133</v>
      </c>
      <c r="BI14" s="124" t="s">
        <v>133</v>
      </c>
      <c r="BJ14" s="124" t="s">
        <v>133</v>
      </c>
      <c r="BK14" s="124" t="s">
        <v>133</v>
      </c>
      <c r="BL14" s="124" t="s">
        <v>133</v>
      </c>
      <c r="BM14" s="124" t="s">
        <v>133</v>
      </c>
      <c r="BN14" s="124" t="s">
        <v>133</v>
      </c>
      <c r="BO14" s="124" t="s">
        <v>133</v>
      </c>
      <c r="BP14" s="124" t="s">
        <v>133</v>
      </c>
      <c r="BQ14" s="127" t="s">
        <v>133</v>
      </c>
    </row>
    <row r="15" spans="1:69">
      <c r="A15" s="118" t="s">
        <v>18</v>
      </c>
      <c r="B15" s="128">
        <v>4</v>
      </c>
      <c r="C15" s="128" t="s">
        <v>102</v>
      </c>
      <c r="D15" s="146">
        <v>48</v>
      </c>
      <c r="E15" s="146">
        <v>31</v>
      </c>
      <c r="F15" s="146">
        <v>17</v>
      </c>
      <c r="G15" s="128">
        <v>1</v>
      </c>
      <c r="H15" s="128" t="s">
        <v>133</v>
      </c>
      <c r="I15" s="128">
        <v>3</v>
      </c>
      <c r="J15" s="128" t="s">
        <v>133</v>
      </c>
      <c r="K15" s="128">
        <v>2</v>
      </c>
      <c r="L15" s="128" t="s">
        <v>133</v>
      </c>
      <c r="M15" s="128" t="s">
        <v>133</v>
      </c>
      <c r="N15" s="128">
        <v>1</v>
      </c>
      <c r="O15" s="128">
        <v>23</v>
      </c>
      <c r="P15" s="128">
        <v>14</v>
      </c>
      <c r="Q15" s="128" t="s">
        <v>133</v>
      </c>
      <c r="R15" s="128" t="s">
        <v>133</v>
      </c>
      <c r="S15" s="128">
        <v>1</v>
      </c>
      <c r="T15" s="128" t="s">
        <v>133</v>
      </c>
      <c r="U15" s="128">
        <v>2</v>
      </c>
      <c r="V15" s="128">
        <v>1</v>
      </c>
      <c r="W15" s="146">
        <v>17</v>
      </c>
      <c r="X15" s="146">
        <v>8</v>
      </c>
      <c r="Y15" s="146">
        <v>9</v>
      </c>
      <c r="Z15" s="162" t="s">
        <v>133</v>
      </c>
      <c r="AA15" s="130" t="s">
        <v>133</v>
      </c>
      <c r="AB15" s="130" t="s">
        <v>133</v>
      </c>
      <c r="AC15" s="130" t="s">
        <v>133</v>
      </c>
      <c r="AD15" s="128">
        <v>4</v>
      </c>
      <c r="AE15" s="128">
        <v>1</v>
      </c>
      <c r="AF15" s="128" t="s">
        <v>133</v>
      </c>
      <c r="AG15" s="128" t="s">
        <v>133</v>
      </c>
      <c r="AH15" s="128">
        <v>1</v>
      </c>
      <c r="AI15" s="128" t="s">
        <v>133</v>
      </c>
      <c r="AJ15" s="128">
        <v>4</v>
      </c>
      <c r="AK15" s="128">
        <v>7</v>
      </c>
      <c r="AL15" s="129" t="s">
        <v>133</v>
      </c>
      <c r="AM15" s="129" t="s">
        <v>133</v>
      </c>
      <c r="AN15" s="129" t="s">
        <v>133</v>
      </c>
      <c r="AO15" s="128" t="s">
        <v>133</v>
      </c>
      <c r="AP15" s="128" t="s">
        <v>133</v>
      </c>
      <c r="AQ15" s="128" t="s">
        <v>133</v>
      </c>
      <c r="AR15" s="128" t="s">
        <v>133</v>
      </c>
      <c r="AS15" s="128" t="s">
        <v>133</v>
      </c>
      <c r="AT15" s="128" t="s">
        <v>133</v>
      </c>
      <c r="AU15" s="128" t="s">
        <v>133</v>
      </c>
      <c r="AV15" s="128" t="s">
        <v>133</v>
      </c>
      <c r="AW15" s="128" t="s">
        <v>133</v>
      </c>
      <c r="AX15" s="128" t="s">
        <v>133</v>
      </c>
      <c r="AY15" s="128" t="s">
        <v>133</v>
      </c>
      <c r="AZ15" s="128" t="s">
        <v>134</v>
      </c>
      <c r="BA15" s="146">
        <v>15</v>
      </c>
      <c r="BB15" s="146">
        <v>5</v>
      </c>
      <c r="BC15" s="146">
        <v>10</v>
      </c>
      <c r="BD15" s="162" t="s">
        <v>133</v>
      </c>
      <c r="BE15" s="130" t="s">
        <v>133</v>
      </c>
      <c r="BF15" s="128" t="s">
        <v>133</v>
      </c>
      <c r="BG15" s="128" t="s">
        <v>133</v>
      </c>
      <c r="BH15" s="128" t="s">
        <v>133</v>
      </c>
      <c r="BI15" s="128" t="s">
        <v>133</v>
      </c>
      <c r="BJ15" s="128" t="s">
        <v>133</v>
      </c>
      <c r="BK15" s="128" t="s">
        <v>133</v>
      </c>
      <c r="BL15" s="128" t="s">
        <v>133</v>
      </c>
      <c r="BM15" s="128" t="s">
        <v>133</v>
      </c>
      <c r="BN15" s="128" t="s">
        <v>133</v>
      </c>
      <c r="BO15" s="128" t="s">
        <v>133</v>
      </c>
      <c r="BP15" s="128">
        <v>5</v>
      </c>
      <c r="BQ15" s="131">
        <v>10</v>
      </c>
    </row>
  </sheetData>
  <mergeCells count="7">
    <mergeCell ref="BH8:BI12"/>
    <mergeCell ref="A6:A13"/>
    <mergeCell ref="B6:B12"/>
    <mergeCell ref="C6:C12"/>
    <mergeCell ref="M7:N12"/>
    <mergeCell ref="AB8:AC12"/>
    <mergeCell ref="AQ8:AR12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showGridLines="0" workbookViewId="0">
      <selection activeCell="S10" sqref="S10"/>
    </sheetView>
  </sheetViews>
  <sheetFormatPr defaultRowHeight="12"/>
  <cols>
    <col min="1" max="19" width="4.42578125" customWidth="1"/>
  </cols>
  <sheetData>
    <row r="1" spans="1:19">
      <c r="A1" s="65" t="s">
        <v>91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>
      <c r="A2" s="119"/>
      <c r="B2" s="83"/>
      <c r="C2" s="84"/>
      <c r="D2" s="85"/>
      <c r="E2" s="7" t="s">
        <v>19</v>
      </c>
      <c r="F2" s="2"/>
      <c r="G2" s="2"/>
      <c r="H2" s="9"/>
      <c r="I2" s="111" t="s">
        <v>23</v>
      </c>
      <c r="J2" s="112"/>
      <c r="K2" s="113" t="s">
        <v>20</v>
      </c>
      <c r="L2" s="114" t="s">
        <v>21</v>
      </c>
      <c r="M2" s="111" t="s">
        <v>22</v>
      </c>
      <c r="N2" s="112"/>
      <c r="O2" s="115" t="s">
        <v>1</v>
      </c>
      <c r="P2" s="111" t="s">
        <v>24</v>
      </c>
      <c r="Q2" s="112"/>
      <c r="R2" s="113" t="s">
        <v>25</v>
      </c>
      <c r="S2" s="116" t="s">
        <v>26</v>
      </c>
    </row>
    <row r="3" spans="1:19">
      <c r="A3" s="24"/>
      <c r="B3" s="17"/>
      <c r="C3" s="18"/>
      <c r="D3" s="19"/>
      <c r="E3" s="176" t="s">
        <v>94</v>
      </c>
      <c r="F3" s="177"/>
      <c r="G3" s="11"/>
      <c r="H3" s="55"/>
      <c r="I3" s="29" t="s">
        <v>28</v>
      </c>
      <c r="J3" s="30"/>
      <c r="K3" s="56" t="s">
        <v>6</v>
      </c>
      <c r="L3" s="57"/>
      <c r="M3" s="29" t="s">
        <v>27</v>
      </c>
      <c r="N3" s="30"/>
      <c r="O3" s="22" t="s">
        <v>3</v>
      </c>
      <c r="P3" s="29" t="s">
        <v>29</v>
      </c>
      <c r="Q3" s="30"/>
      <c r="R3" s="56" t="s">
        <v>30</v>
      </c>
      <c r="S3" s="58" t="s">
        <v>31</v>
      </c>
    </row>
    <row r="4" spans="1:19">
      <c r="A4" s="24" t="s">
        <v>4</v>
      </c>
      <c r="B4" s="17"/>
      <c r="C4" s="25" t="s">
        <v>5</v>
      </c>
      <c r="D4" s="26"/>
      <c r="E4" s="178"/>
      <c r="F4" s="179"/>
      <c r="G4" s="29" t="s">
        <v>2</v>
      </c>
      <c r="H4" s="30"/>
      <c r="I4" s="29" t="s">
        <v>12</v>
      </c>
      <c r="J4" s="30"/>
      <c r="K4" s="56" t="s">
        <v>32</v>
      </c>
      <c r="L4" s="57" t="s">
        <v>118</v>
      </c>
      <c r="M4" s="29" t="s">
        <v>33</v>
      </c>
      <c r="N4" s="30"/>
      <c r="O4" s="22" t="s">
        <v>33</v>
      </c>
      <c r="P4" s="29" t="s">
        <v>34</v>
      </c>
      <c r="Q4" s="30"/>
      <c r="R4" s="56" t="s">
        <v>34</v>
      </c>
      <c r="S4" s="73" t="s">
        <v>35</v>
      </c>
    </row>
    <row r="5" spans="1:19">
      <c r="A5" s="24"/>
      <c r="B5" s="32"/>
      <c r="C5" s="25"/>
      <c r="D5" s="26"/>
      <c r="E5" s="178"/>
      <c r="F5" s="179"/>
      <c r="G5" s="27"/>
      <c r="H5" s="28"/>
      <c r="I5" s="29" t="s">
        <v>37</v>
      </c>
      <c r="J5" s="30"/>
      <c r="K5" s="56" t="s">
        <v>36</v>
      </c>
      <c r="L5" s="57"/>
      <c r="M5" s="29" t="s">
        <v>34</v>
      </c>
      <c r="N5" s="30"/>
      <c r="O5" s="22" t="s">
        <v>34</v>
      </c>
      <c r="P5" s="29"/>
      <c r="Q5" s="30"/>
      <c r="R5" s="56"/>
      <c r="S5" s="73"/>
    </row>
    <row r="6" spans="1:19">
      <c r="A6" s="24"/>
      <c r="B6" s="34"/>
      <c r="C6" s="35"/>
      <c r="D6" s="36"/>
      <c r="E6" s="34"/>
      <c r="F6" s="44"/>
      <c r="G6" s="43"/>
      <c r="H6" s="44"/>
      <c r="I6" s="45"/>
      <c r="J6" s="46"/>
      <c r="K6" s="60" t="s">
        <v>38</v>
      </c>
      <c r="L6" s="61" t="s">
        <v>34</v>
      </c>
      <c r="M6" s="45"/>
      <c r="N6" s="46"/>
      <c r="O6" s="39"/>
      <c r="P6" s="45"/>
      <c r="Q6" s="46"/>
      <c r="R6" s="60"/>
      <c r="S6" s="62"/>
    </row>
    <row r="7" spans="1:19">
      <c r="A7" s="120"/>
      <c r="B7" s="49" t="s">
        <v>5</v>
      </c>
      <c r="C7" s="49" t="s">
        <v>15</v>
      </c>
      <c r="D7" s="49" t="s">
        <v>16</v>
      </c>
      <c r="E7" s="49" t="s">
        <v>15</v>
      </c>
      <c r="F7" s="49" t="s">
        <v>16</v>
      </c>
      <c r="G7" s="49" t="s">
        <v>15</v>
      </c>
      <c r="H7" s="49" t="s">
        <v>16</v>
      </c>
      <c r="I7" s="49" t="s">
        <v>15</v>
      </c>
      <c r="J7" s="49" t="s">
        <v>16</v>
      </c>
      <c r="K7" s="49" t="s">
        <v>15</v>
      </c>
      <c r="L7" s="49" t="s">
        <v>16</v>
      </c>
      <c r="M7" s="49" t="s">
        <v>15</v>
      </c>
      <c r="N7" s="49" t="s">
        <v>16</v>
      </c>
      <c r="O7" s="49" t="s">
        <v>16</v>
      </c>
      <c r="P7" s="49" t="s">
        <v>15</v>
      </c>
      <c r="Q7" s="49" t="s">
        <v>16</v>
      </c>
      <c r="R7" s="49" t="s">
        <v>15</v>
      </c>
      <c r="S7" s="63" t="s">
        <v>16</v>
      </c>
    </row>
    <row r="8" spans="1:19">
      <c r="A8" s="117" t="s">
        <v>17</v>
      </c>
      <c r="B8" s="147">
        <v>4</v>
      </c>
      <c r="C8" s="147">
        <v>3</v>
      </c>
      <c r="D8" s="147">
        <v>1</v>
      </c>
      <c r="E8" s="124">
        <v>3</v>
      </c>
      <c r="F8" s="124">
        <v>1</v>
      </c>
      <c r="G8" s="124" t="s">
        <v>133</v>
      </c>
      <c r="H8" s="124" t="s">
        <v>133</v>
      </c>
      <c r="I8" s="124" t="s">
        <v>133</v>
      </c>
      <c r="J8" s="126" t="s">
        <v>133</v>
      </c>
      <c r="K8" s="126" t="s">
        <v>133</v>
      </c>
      <c r="L8" s="126" t="s">
        <v>133</v>
      </c>
      <c r="M8" s="126" t="s">
        <v>133</v>
      </c>
      <c r="N8" s="126" t="s">
        <v>133</v>
      </c>
      <c r="O8" s="126" t="s">
        <v>133</v>
      </c>
      <c r="P8" s="126" t="s">
        <v>133</v>
      </c>
      <c r="Q8" s="126" t="s">
        <v>133</v>
      </c>
      <c r="R8" s="126" t="s">
        <v>133</v>
      </c>
      <c r="S8" s="139" t="s">
        <v>133</v>
      </c>
    </row>
    <row r="9" spans="1:19">
      <c r="A9" s="118" t="s">
        <v>18</v>
      </c>
      <c r="B9" s="148">
        <v>10</v>
      </c>
      <c r="C9" s="148">
        <v>7</v>
      </c>
      <c r="D9" s="148">
        <v>3</v>
      </c>
      <c r="E9" s="128" t="s">
        <v>133</v>
      </c>
      <c r="F9" s="128" t="s">
        <v>133</v>
      </c>
      <c r="G9" s="128">
        <v>6</v>
      </c>
      <c r="H9" s="128">
        <v>3</v>
      </c>
      <c r="I9" s="128" t="s">
        <v>133</v>
      </c>
      <c r="J9" s="130" t="s">
        <v>133</v>
      </c>
      <c r="K9" s="130" t="s">
        <v>133</v>
      </c>
      <c r="L9" s="130" t="s">
        <v>135</v>
      </c>
      <c r="M9" s="130" t="s">
        <v>133</v>
      </c>
      <c r="N9" s="130" t="s">
        <v>133</v>
      </c>
      <c r="O9" s="130" t="s">
        <v>133</v>
      </c>
      <c r="P9" s="130">
        <v>1</v>
      </c>
      <c r="Q9" s="130" t="s">
        <v>134</v>
      </c>
      <c r="R9" s="130" t="s">
        <v>133</v>
      </c>
      <c r="S9" s="140" t="s">
        <v>133</v>
      </c>
    </row>
  </sheetData>
  <mergeCells count="1">
    <mergeCell ref="E3:F5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workbookViewId="0">
      <selection activeCell="G7" sqref="G7"/>
    </sheetView>
  </sheetViews>
  <sheetFormatPr defaultRowHeight="12"/>
  <cols>
    <col min="1" max="1" width="5.5703125" customWidth="1"/>
    <col min="2" max="7" width="15" customWidth="1"/>
  </cols>
  <sheetData>
    <row r="1" spans="1:7">
      <c r="A1" s="65" t="s">
        <v>89</v>
      </c>
      <c r="B1" s="65"/>
      <c r="C1" s="65"/>
      <c r="D1" s="65"/>
      <c r="E1" s="65"/>
      <c r="F1" s="65"/>
      <c r="G1" s="65"/>
    </row>
    <row r="2" spans="1:7">
      <c r="A2" s="74"/>
      <c r="B2" s="7" t="s">
        <v>86</v>
      </c>
      <c r="C2" s="75"/>
      <c r="D2" s="8"/>
      <c r="E2" s="76"/>
      <c r="F2" s="163" t="s">
        <v>125</v>
      </c>
      <c r="G2" s="164"/>
    </row>
    <row r="3" spans="1:7">
      <c r="A3" s="24" t="s">
        <v>4</v>
      </c>
      <c r="B3" s="77" t="s">
        <v>39</v>
      </c>
      <c r="C3" s="77" t="s">
        <v>122</v>
      </c>
      <c r="D3" s="77" t="s">
        <v>123</v>
      </c>
      <c r="E3" s="77" t="s">
        <v>40</v>
      </c>
      <c r="F3" s="77" t="s">
        <v>41</v>
      </c>
      <c r="G3" s="78" t="s">
        <v>42</v>
      </c>
    </row>
    <row r="4" spans="1:7">
      <c r="A4" s="79"/>
      <c r="B4" s="48" t="s">
        <v>121</v>
      </c>
      <c r="C4" s="48" t="s">
        <v>43</v>
      </c>
      <c r="D4" s="48" t="s">
        <v>43</v>
      </c>
      <c r="E4" s="48" t="s">
        <v>124</v>
      </c>
      <c r="F4" s="48"/>
      <c r="G4" s="80"/>
    </row>
    <row r="5" spans="1:7">
      <c r="A5" s="117" t="s">
        <v>17</v>
      </c>
      <c r="B5" s="132">
        <v>500</v>
      </c>
      <c r="C5" s="132">
        <v>133</v>
      </c>
      <c r="D5" s="132">
        <v>152</v>
      </c>
      <c r="E5" s="132">
        <v>227</v>
      </c>
      <c r="F5" s="132">
        <v>678</v>
      </c>
      <c r="G5" s="143">
        <v>4602</v>
      </c>
    </row>
    <row r="6" spans="1:7">
      <c r="A6" s="118" t="s">
        <v>18</v>
      </c>
      <c r="B6" s="133">
        <v>860</v>
      </c>
      <c r="C6" s="133">
        <v>566</v>
      </c>
      <c r="D6" s="133">
        <v>752</v>
      </c>
      <c r="E6" s="133">
        <v>94</v>
      </c>
      <c r="F6" s="133">
        <v>1946</v>
      </c>
      <c r="G6" s="134">
        <v>18963</v>
      </c>
    </row>
  </sheetData>
  <mergeCells count="1">
    <mergeCell ref="F2:G2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"/>
  <sheetViews>
    <sheetView showGridLines="0" workbookViewId="0">
      <selection activeCell="AC7" sqref="AC7"/>
    </sheetView>
  </sheetViews>
  <sheetFormatPr defaultRowHeight="12"/>
  <cols>
    <col min="1" max="1" width="4.5703125" customWidth="1"/>
    <col min="2" max="26" width="6" customWidth="1"/>
    <col min="27" max="27" width="11" customWidth="1"/>
    <col min="28" max="28" width="12.140625" customWidth="1"/>
    <col min="29" max="29" width="18.140625" customWidth="1"/>
  </cols>
  <sheetData>
    <row r="1" spans="1:29">
      <c r="A1" s="144" t="s">
        <v>90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29">
      <c r="A2" s="119"/>
      <c r="B2" s="7" t="s">
        <v>44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 t="s">
        <v>44</v>
      </c>
      <c r="R2" s="8"/>
      <c r="S2" s="8"/>
      <c r="T2" s="8"/>
      <c r="U2" s="8"/>
      <c r="V2" s="8"/>
      <c r="W2" s="8"/>
      <c r="X2" s="8"/>
      <c r="Y2" s="8"/>
      <c r="Z2" s="76"/>
      <c r="AA2" s="6" t="s">
        <v>45</v>
      </c>
      <c r="AB2" s="180" t="s">
        <v>95</v>
      </c>
      <c r="AC2" s="181"/>
    </row>
    <row r="3" spans="1:29">
      <c r="A3" s="24" t="s">
        <v>4</v>
      </c>
      <c r="B3" s="52" t="s">
        <v>5</v>
      </c>
      <c r="C3" s="81"/>
      <c r="D3" s="82"/>
      <c r="E3" s="52" t="s">
        <v>46</v>
      </c>
      <c r="F3" s="82"/>
      <c r="G3" s="52" t="s">
        <v>47</v>
      </c>
      <c r="H3" s="82"/>
      <c r="I3" s="52" t="s">
        <v>48</v>
      </c>
      <c r="J3" s="82"/>
      <c r="K3" s="52" t="s">
        <v>49</v>
      </c>
      <c r="L3" s="82"/>
      <c r="M3" s="52" t="s">
        <v>50</v>
      </c>
      <c r="N3" s="82"/>
      <c r="O3" s="52" t="s">
        <v>78</v>
      </c>
      <c r="P3" s="82"/>
      <c r="Q3" s="52" t="s">
        <v>79</v>
      </c>
      <c r="R3" s="82"/>
      <c r="S3" s="52" t="s">
        <v>80</v>
      </c>
      <c r="T3" s="82"/>
      <c r="U3" s="52" t="s">
        <v>81</v>
      </c>
      <c r="V3" s="82"/>
      <c r="W3" s="52" t="s">
        <v>82</v>
      </c>
      <c r="X3" s="82"/>
      <c r="Y3" s="52" t="s">
        <v>83</v>
      </c>
      <c r="Z3" s="82"/>
      <c r="AA3" s="10" t="s">
        <v>51</v>
      </c>
      <c r="AB3" s="77" t="s">
        <v>52</v>
      </c>
      <c r="AC3" s="95" t="s">
        <v>53</v>
      </c>
    </row>
    <row r="4" spans="1:29">
      <c r="A4" s="120"/>
      <c r="B4" s="49" t="s">
        <v>5</v>
      </c>
      <c r="C4" s="49" t="s">
        <v>15</v>
      </c>
      <c r="D4" s="49" t="s">
        <v>16</v>
      </c>
      <c r="E4" s="49" t="s">
        <v>15</v>
      </c>
      <c r="F4" s="49" t="s">
        <v>16</v>
      </c>
      <c r="G4" s="49" t="s">
        <v>15</v>
      </c>
      <c r="H4" s="49" t="s">
        <v>16</v>
      </c>
      <c r="I4" s="49" t="s">
        <v>15</v>
      </c>
      <c r="J4" s="49" t="s">
        <v>16</v>
      </c>
      <c r="K4" s="49" t="s">
        <v>15</v>
      </c>
      <c r="L4" s="49" t="s">
        <v>16</v>
      </c>
      <c r="M4" s="49" t="s">
        <v>15</v>
      </c>
      <c r="N4" s="49" t="s">
        <v>16</v>
      </c>
      <c r="O4" s="49" t="s">
        <v>15</v>
      </c>
      <c r="P4" s="49" t="s">
        <v>16</v>
      </c>
      <c r="Q4" s="49" t="s">
        <v>15</v>
      </c>
      <c r="R4" s="49" t="s">
        <v>16</v>
      </c>
      <c r="S4" s="49" t="s">
        <v>15</v>
      </c>
      <c r="T4" s="49" t="s">
        <v>16</v>
      </c>
      <c r="U4" s="49" t="s">
        <v>15</v>
      </c>
      <c r="V4" s="49" t="s">
        <v>16</v>
      </c>
      <c r="W4" s="49" t="s">
        <v>15</v>
      </c>
      <c r="X4" s="49" t="s">
        <v>16</v>
      </c>
      <c r="Y4" s="49" t="s">
        <v>15</v>
      </c>
      <c r="Z4" s="49" t="s">
        <v>16</v>
      </c>
      <c r="AA4" s="48" t="s">
        <v>54</v>
      </c>
      <c r="AB4" s="48" t="s">
        <v>55</v>
      </c>
      <c r="AC4" s="80" t="s">
        <v>55</v>
      </c>
    </row>
    <row r="5" spans="1:29">
      <c r="A5" s="117" t="s">
        <v>17</v>
      </c>
      <c r="B5" s="149">
        <f>SUM(C5:D5)</f>
        <v>2048</v>
      </c>
      <c r="C5" s="149">
        <f>SUM(E5,G5,I5,K5,M5,O5,Q5,S5,U5,W5,Y5)</f>
        <v>1027</v>
      </c>
      <c r="D5" s="149">
        <f>SUM(F5,H5,J5,L5,N5,P5,R5,T5,V5,X5,Z5)</f>
        <v>1021</v>
      </c>
      <c r="E5" s="135">
        <v>51</v>
      </c>
      <c r="F5" s="135">
        <v>54</v>
      </c>
      <c r="G5" s="135">
        <v>76</v>
      </c>
      <c r="H5" s="135">
        <v>76</v>
      </c>
      <c r="I5" s="135">
        <v>97</v>
      </c>
      <c r="J5" s="135">
        <v>121</v>
      </c>
      <c r="K5" s="135">
        <v>114</v>
      </c>
      <c r="L5" s="135">
        <v>123</v>
      </c>
      <c r="M5" s="135">
        <v>124</v>
      </c>
      <c r="N5" s="135">
        <v>132</v>
      </c>
      <c r="O5" s="135">
        <v>388</v>
      </c>
      <c r="P5" s="135">
        <v>355</v>
      </c>
      <c r="Q5" s="135">
        <v>142</v>
      </c>
      <c r="R5" s="135">
        <v>110</v>
      </c>
      <c r="S5" s="135">
        <v>34</v>
      </c>
      <c r="T5" s="135">
        <v>36</v>
      </c>
      <c r="U5" s="135">
        <v>1</v>
      </c>
      <c r="V5" s="135">
        <v>5</v>
      </c>
      <c r="W5" s="135" t="s">
        <v>133</v>
      </c>
      <c r="X5" s="135">
        <v>5</v>
      </c>
      <c r="Y5" s="135" t="s">
        <v>133</v>
      </c>
      <c r="Z5" s="135">
        <v>4</v>
      </c>
      <c r="AA5" s="135">
        <v>745</v>
      </c>
      <c r="AB5" s="135">
        <v>4</v>
      </c>
      <c r="AC5" s="136" t="s">
        <v>133</v>
      </c>
    </row>
    <row r="6" spans="1:29">
      <c r="A6" s="118" t="s">
        <v>18</v>
      </c>
      <c r="B6" s="150">
        <f>SUM(C6:D6)</f>
        <v>1900</v>
      </c>
      <c r="C6" s="150">
        <f>SUM(E6,G6,I6,K6,M6,O6,Q6,S6,U6,W6,Y6)</f>
        <v>1226</v>
      </c>
      <c r="D6" s="150">
        <f>SUM(F6,H6,J6,L6,N6,P6,R6,T6,V6,X6,Z6)</f>
        <v>674</v>
      </c>
      <c r="E6" s="137">
        <v>271</v>
      </c>
      <c r="F6" s="137">
        <v>128</v>
      </c>
      <c r="G6" s="137">
        <v>339</v>
      </c>
      <c r="H6" s="137">
        <v>215</v>
      </c>
      <c r="I6" s="137">
        <v>426</v>
      </c>
      <c r="J6" s="137">
        <v>235</v>
      </c>
      <c r="K6" s="137">
        <v>107</v>
      </c>
      <c r="L6" s="137">
        <v>56</v>
      </c>
      <c r="M6" s="137">
        <v>37</v>
      </c>
      <c r="N6" s="137">
        <v>12</v>
      </c>
      <c r="O6" s="137">
        <v>37</v>
      </c>
      <c r="P6" s="137">
        <v>23</v>
      </c>
      <c r="Q6" s="137">
        <v>4</v>
      </c>
      <c r="R6" s="137">
        <v>1</v>
      </c>
      <c r="S6" s="137">
        <v>4</v>
      </c>
      <c r="T6" s="137" t="s">
        <v>133</v>
      </c>
      <c r="U6" s="137" t="s">
        <v>133</v>
      </c>
      <c r="V6" s="137">
        <v>2</v>
      </c>
      <c r="W6" s="137" t="s">
        <v>133</v>
      </c>
      <c r="X6" s="137" t="s">
        <v>133</v>
      </c>
      <c r="Y6" s="137">
        <v>1</v>
      </c>
      <c r="Z6" s="137">
        <v>2</v>
      </c>
      <c r="AA6" s="137">
        <v>1900</v>
      </c>
      <c r="AB6" s="137" t="s">
        <v>133</v>
      </c>
      <c r="AC6" s="138" t="s">
        <v>133</v>
      </c>
    </row>
  </sheetData>
  <mergeCells count="1">
    <mergeCell ref="AB2:AC2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showGridLines="0" tabSelected="1" topLeftCell="F1" workbookViewId="0">
      <selection activeCell="P20" sqref="P20"/>
    </sheetView>
  </sheetViews>
  <sheetFormatPr defaultRowHeight="12"/>
  <cols>
    <col min="1" max="25" width="4.85546875" customWidth="1"/>
    <col min="26" max="30" width="6.42578125" customWidth="1"/>
    <col min="31" max="32" width="10.42578125" customWidth="1"/>
    <col min="33" max="33" width="12.5703125" customWidth="1"/>
    <col min="34" max="35" width="7.5703125" customWidth="1"/>
  </cols>
  <sheetData>
    <row r="1" spans="1:35">
      <c r="A1" s="65" t="s">
        <v>120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</row>
    <row r="2" spans="1:35">
      <c r="A2" s="119"/>
      <c r="B2" s="83"/>
      <c r="C2" s="84"/>
      <c r="D2" s="85"/>
      <c r="E2" s="86" t="s">
        <v>56</v>
      </c>
      <c r="F2" s="87"/>
      <c r="G2" s="88"/>
      <c r="H2" s="86" t="s">
        <v>57</v>
      </c>
      <c r="I2" s="87"/>
      <c r="J2" s="88"/>
      <c r="K2" s="86" t="s">
        <v>58</v>
      </c>
      <c r="L2" s="87"/>
      <c r="M2" s="88"/>
      <c r="N2" s="86" t="s">
        <v>59</v>
      </c>
      <c r="O2" s="87"/>
      <c r="P2" s="88"/>
      <c r="Q2" s="86" t="s">
        <v>60</v>
      </c>
      <c r="R2" s="87"/>
      <c r="S2" s="88"/>
      <c r="T2" s="86" t="s">
        <v>61</v>
      </c>
      <c r="U2" s="87"/>
      <c r="V2" s="88"/>
      <c r="W2" s="86" t="s">
        <v>62</v>
      </c>
      <c r="X2" s="87"/>
      <c r="Y2" s="88"/>
      <c r="Z2" s="86" t="s">
        <v>103</v>
      </c>
      <c r="AA2" s="87"/>
      <c r="AB2" s="87"/>
      <c r="AC2" s="87"/>
      <c r="AD2" s="87"/>
      <c r="AE2" s="87"/>
      <c r="AF2" s="88"/>
      <c r="AG2" s="89" t="s">
        <v>104</v>
      </c>
      <c r="AH2" s="6" t="s">
        <v>77</v>
      </c>
      <c r="AI2" s="182" t="s">
        <v>130</v>
      </c>
    </row>
    <row r="3" spans="1:35">
      <c r="A3" s="24"/>
      <c r="B3" s="59" t="s">
        <v>5</v>
      </c>
      <c r="C3" s="90"/>
      <c r="D3" s="91"/>
      <c r="E3" s="59" t="s">
        <v>64</v>
      </c>
      <c r="F3" s="90"/>
      <c r="G3" s="91"/>
      <c r="H3" s="59" t="s">
        <v>65</v>
      </c>
      <c r="I3" s="90"/>
      <c r="J3" s="91"/>
      <c r="K3" s="59" t="s">
        <v>65</v>
      </c>
      <c r="L3" s="90"/>
      <c r="M3" s="91"/>
      <c r="N3" s="59" t="s">
        <v>66</v>
      </c>
      <c r="O3" s="90"/>
      <c r="P3" s="91"/>
      <c r="Q3" s="59" t="s">
        <v>67</v>
      </c>
      <c r="R3" s="90"/>
      <c r="S3" s="91"/>
      <c r="T3" s="92"/>
      <c r="U3" s="25" t="s">
        <v>85</v>
      </c>
      <c r="V3" s="93"/>
      <c r="W3" s="185" t="s">
        <v>119</v>
      </c>
      <c r="X3" s="186"/>
      <c r="Y3" s="187"/>
      <c r="Z3" s="34"/>
      <c r="AA3" s="35"/>
      <c r="AB3" s="35"/>
      <c r="AC3" s="35"/>
      <c r="AD3" s="35"/>
      <c r="AE3" s="35"/>
      <c r="AF3" s="36"/>
      <c r="AG3" s="94" t="s">
        <v>105</v>
      </c>
      <c r="AH3" s="10" t="s">
        <v>63</v>
      </c>
      <c r="AI3" s="183"/>
    </row>
    <row r="4" spans="1:35">
      <c r="A4" s="24" t="s">
        <v>4</v>
      </c>
      <c r="B4" s="17"/>
      <c r="C4" s="18"/>
      <c r="D4" s="19"/>
      <c r="E4" s="59" t="s">
        <v>69</v>
      </c>
      <c r="F4" s="90"/>
      <c r="G4" s="91"/>
      <c r="H4" s="59" t="s">
        <v>70</v>
      </c>
      <c r="I4" s="90"/>
      <c r="J4" s="91"/>
      <c r="K4" s="59" t="s">
        <v>71</v>
      </c>
      <c r="L4" s="90"/>
      <c r="M4" s="91"/>
      <c r="N4" s="59" t="s">
        <v>72</v>
      </c>
      <c r="O4" s="90"/>
      <c r="P4" s="91"/>
      <c r="Q4" s="96"/>
      <c r="R4" s="97"/>
      <c r="S4" s="98"/>
      <c r="T4" s="96"/>
      <c r="U4" s="97"/>
      <c r="V4" s="98"/>
      <c r="W4" s="96"/>
      <c r="X4" s="97"/>
      <c r="Y4" s="98"/>
      <c r="Z4" s="53" t="s">
        <v>73</v>
      </c>
      <c r="AA4" s="99"/>
      <c r="AB4" s="99"/>
      <c r="AC4" s="99"/>
      <c r="AD4" s="54"/>
      <c r="AE4" s="100" t="s">
        <v>106</v>
      </c>
      <c r="AF4" s="100" t="s">
        <v>107</v>
      </c>
      <c r="AG4" s="94" t="s">
        <v>108</v>
      </c>
      <c r="AH4" s="10" t="s">
        <v>68</v>
      </c>
      <c r="AI4" s="183"/>
    </row>
    <row r="5" spans="1:35">
      <c r="A5" s="24"/>
      <c r="B5" s="34"/>
      <c r="C5" s="35"/>
      <c r="D5" s="36"/>
      <c r="E5" s="101"/>
      <c r="F5" s="102"/>
      <c r="G5" s="103"/>
      <c r="H5" s="101" t="s">
        <v>74</v>
      </c>
      <c r="I5" s="102"/>
      <c r="J5" s="103"/>
      <c r="K5" s="101" t="s">
        <v>75</v>
      </c>
      <c r="L5" s="102"/>
      <c r="M5" s="103"/>
      <c r="N5" s="104" t="s">
        <v>76</v>
      </c>
      <c r="O5" s="105"/>
      <c r="P5" s="106"/>
      <c r="Q5" s="107"/>
      <c r="R5" s="108"/>
      <c r="S5" s="109"/>
      <c r="T5" s="107"/>
      <c r="U5" s="108"/>
      <c r="V5" s="109"/>
      <c r="W5" s="107"/>
      <c r="X5" s="108"/>
      <c r="Y5" s="109"/>
      <c r="Z5" s="101" t="s">
        <v>109</v>
      </c>
      <c r="AA5" s="102"/>
      <c r="AB5" s="102"/>
      <c r="AC5" s="102"/>
      <c r="AD5" s="103"/>
      <c r="AE5" s="94" t="s">
        <v>87</v>
      </c>
      <c r="AF5" s="94" t="s">
        <v>110</v>
      </c>
      <c r="AG5" s="94"/>
      <c r="AH5" s="94"/>
      <c r="AI5" s="183"/>
    </row>
    <row r="6" spans="1:35">
      <c r="A6" s="120"/>
      <c r="B6" s="49" t="s">
        <v>5</v>
      </c>
      <c r="C6" s="49" t="s">
        <v>15</v>
      </c>
      <c r="D6" s="49" t="s">
        <v>16</v>
      </c>
      <c r="E6" s="49" t="s">
        <v>5</v>
      </c>
      <c r="F6" s="49" t="s">
        <v>15</v>
      </c>
      <c r="G6" s="49" t="s">
        <v>16</v>
      </c>
      <c r="H6" s="49" t="s">
        <v>5</v>
      </c>
      <c r="I6" s="49" t="s">
        <v>15</v>
      </c>
      <c r="J6" s="49" t="s">
        <v>16</v>
      </c>
      <c r="K6" s="49" t="s">
        <v>5</v>
      </c>
      <c r="L6" s="49" t="s">
        <v>15</v>
      </c>
      <c r="M6" s="49" t="s">
        <v>16</v>
      </c>
      <c r="N6" s="49" t="s">
        <v>5</v>
      </c>
      <c r="O6" s="49" t="s">
        <v>15</v>
      </c>
      <c r="P6" s="49" t="s">
        <v>16</v>
      </c>
      <c r="Q6" s="49" t="s">
        <v>5</v>
      </c>
      <c r="R6" s="49" t="s">
        <v>15</v>
      </c>
      <c r="S6" s="49" t="s">
        <v>16</v>
      </c>
      <c r="T6" s="49" t="s">
        <v>5</v>
      </c>
      <c r="U6" s="49" t="s">
        <v>15</v>
      </c>
      <c r="V6" s="49" t="s">
        <v>16</v>
      </c>
      <c r="W6" s="49" t="s">
        <v>5</v>
      </c>
      <c r="X6" s="49" t="s">
        <v>15</v>
      </c>
      <c r="Y6" s="49" t="s">
        <v>16</v>
      </c>
      <c r="Z6" s="49" t="s">
        <v>5</v>
      </c>
      <c r="AA6" s="49" t="s">
        <v>111</v>
      </c>
      <c r="AB6" s="49" t="s">
        <v>112</v>
      </c>
      <c r="AC6" s="49" t="s">
        <v>113</v>
      </c>
      <c r="AD6" s="25" t="s">
        <v>114</v>
      </c>
      <c r="AE6" s="110" t="s">
        <v>115</v>
      </c>
      <c r="AF6" s="110" t="s">
        <v>116</v>
      </c>
      <c r="AG6" s="110"/>
      <c r="AH6" s="110"/>
      <c r="AI6" s="184"/>
    </row>
    <row r="7" spans="1:35">
      <c r="A7" s="117" t="s">
        <v>17</v>
      </c>
      <c r="B7" s="151">
        <f>IF(SUM(C7:D7)=0,"-",SUM(C7:D7))</f>
        <v>192</v>
      </c>
      <c r="C7" s="152">
        <f>SUM(F7,I7,L7,O7,R7,U7,X7)</f>
        <v>76</v>
      </c>
      <c r="D7" s="151">
        <f>SUM(G7,J7,M7,P7,S7,V7,Y7)</f>
        <v>116</v>
      </c>
      <c r="E7" s="151">
        <f>IF(SUM(F7:G7)=0,"-",SUM(F7:G7))</f>
        <v>12</v>
      </c>
      <c r="F7" s="151">
        <v>3</v>
      </c>
      <c r="G7" s="151">
        <v>9</v>
      </c>
      <c r="H7" s="151">
        <f>IF(SUM(I7:J7)=0,"-",SUM(I7:J7))</f>
        <v>14</v>
      </c>
      <c r="I7" s="151">
        <v>5</v>
      </c>
      <c r="J7" s="151">
        <v>9</v>
      </c>
      <c r="K7" s="151" t="str">
        <f>IF(SUM(L7:M7)=0,"-",SUM(L7:M7))</f>
        <v>-</v>
      </c>
      <c r="L7" s="152" t="s">
        <v>133</v>
      </c>
      <c r="M7" s="152" t="s">
        <v>133</v>
      </c>
      <c r="N7" s="151">
        <f>IF(SUM(O7:P7)=0,"-",SUM(O7:P7))</f>
        <v>1</v>
      </c>
      <c r="O7" s="151" t="s">
        <v>133</v>
      </c>
      <c r="P7" s="151">
        <v>1</v>
      </c>
      <c r="Q7" s="151">
        <f>IF(SUM(R7:S7)=0,"-",SUM(R7:S7))</f>
        <v>16</v>
      </c>
      <c r="R7" s="151">
        <v>8</v>
      </c>
      <c r="S7" s="151">
        <v>8</v>
      </c>
      <c r="T7" s="151">
        <f>IF(SUM(U7:V7)=0,"-",SUM(U7:V7))</f>
        <v>149</v>
      </c>
      <c r="U7" s="151">
        <v>60</v>
      </c>
      <c r="V7" s="151">
        <v>89</v>
      </c>
      <c r="W7" s="151" t="str">
        <f>IF(SUM(X7:Y7)=0,"-",SUM(X7:Y7))</f>
        <v>-</v>
      </c>
      <c r="X7" s="151" t="s">
        <v>133</v>
      </c>
      <c r="Y7" s="151" t="s">
        <v>133</v>
      </c>
      <c r="Z7" s="151" t="str">
        <f>IF(SUM(AA7:AD7)=0,"-",SUM(AA7:AD7))</f>
        <v>-</v>
      </c>
      <c r="AA7" s="153" t="s">
        <v>117</v>
      </c>
      <c r="AB7" s="69" t="s">
        <v>117</v>
      </c>
      <c r="AC7" s="69" t="s">
        <v>117</v>
      </c>
      <c r="AD7" s="70" t="s">
        <v>117</v>
      </c>
      <c r="AE7" s="156">
        <v>12</v>
      </c>
      <c r="AF7" s="156">
        <v>13</v>
      </c>
      <c r="AG7" s="157" t="s">
        <v>133</v>
      </c>
      <c r="AH7" s="158">
        <f>ROUND(E7/B7*100,1)</f>
        <v>6.3</v>
      </c>
      <c r="AI7" s="159">
        <f>ROUND(Q7/B7*100,1)</f>
        <v>8.3000000000000007</v>
      </c>
    </row>
    <row r="8" spans="1:35">
      <c r="A8" s="118" t="s">
        <v>18</v>
      </c>
      <c r="B8" s="154">
        <f>IF(SUM(C8:D8)=0,"-",SUM(C8:D8))</f>
        <v>655</v>
      </c>
      <c r="C8" s="154">
        <f>SUM(F8,I8,L8,O8,R8,U8,X8)</f>
        <v>376</v>
      </c>
      <c r="D8" s="154">
        <f>SUM(G8,J8,M8,P8,S8,V8,Y8)</f>
        <v>279</v>
      </c>
      <c r="E8" s="154">
        <f>IF(SUM(F8:G8)=0,"-",SUM(F8:G8))</f>
        <v>131</v>
      </c>
      <c r="F8" s="154">
        <v>76</v>
      </c>
      <c r="G8" s="154">
        <v>55</v>
      </c>
      <c r="H8" s="154">
        <f>IF(SUM(I8:J8)=0,"-",SUM(I8:J8))</f>
        <v>168</v>
      </c>
      <c r="I8" s="154">
        <v>111</v>
      </c>
      <c r="J8" s="154">
        <v>57</v>
      </c>
      <c r="K8" s="154">
        <f>IF(SUM(L8:M8)=0,"-",SUM(L8:M8))</f>
        <v>20</v>
      </c>
      <c r="L8" s="154">
        <v>15</v>
      </c>
      <c r="M8" s="154">
        <v>5</v>
      </c>
      <c r="N8" s="154">
        <f>IF(SUM(O8:P8)=0,"-",SUM(O8:P8))</f>
        <v>16</v>
      </c>
      <c r="O8" s="154">
        <v>11</v>
      </c>
      <c r="P8" s="154">
        <v>5</v>
      </c>
      <c r="Q8" s="154">
        <f>IF(SUM(R8:S8)=0,"-",SUM(R8:S8))</f>
        <v>109</v>
      </c>
      <c r="R8" s="154">
        <v>61</v>
      </c>
      <c r="S8" s="154">
        <v>48</v>
      </c>
      <c r="T8" s="154">
        <f>IF(SUM(U8:V8)=0,"-",SUM(U8:V8))</f>
        <v>185</v>
      </c>
      <c r="U8" s="154">
        <v>88</v>
      </c>
      <c r="V8" s="154">
        <v>97</v>
      </c>
      <c r="W8" s="154">
        <f>IF(SUM(X8:Y8)=0,"-",SUM(X8:Y8))</f>
        <v>26</v>
      </c>
      <c r="X8" s="154">
        <v>14</v>
      </c>
      <c r="Y8" s="154">
        <v>12</v>
      </c>
      <c r="Z8" s="154" t="str">
        <f>IF(SUM(AA8:AD8)=0,"-",SUM(AA8:AD8))</f>
        <v>-</v>
      </c>
      <c r="AA8" s="155" t="s">
        <v>117</v>
      </c>
      <c r="AB8" s="71" t="s">
        <v>117</v>
      </c>
      <c r="AC8" s="71" t="s">
        <v>117</v>
      </c>
      <c r="AD8" s="72" t="s">
        <v>117</v>
      </c>
      <c r="AE8" s="154">
        <v>174</v>
      </c>
      <c r="AF8" s="154">
        <v>73</v>
      </c>
      <c r="AG8" s="154">
        <v>42</v>
      </c>
      <c r="AH8" s="160">
        <f>ROUND(E8/B8*100,1)</f>
        <v>20</v>
      </c>
      <c r="AI8" s="161">
        <f>ROUND(Q8/B8*100,1)</f>
        <v>16.600000000000001</v>
      </c>
    </row>
    <row r="9" spans="1:35">
      <c r="A9" s="65" t="s">
        <v>131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123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122"/>
      <c r="AI9" s="122"/>
    </row>
    <row r="10" spans="1:35">
      <c r="A10" s="65" t="s">
        <v>132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</row>
  </sheetData>
  <mergeCells count="2">
    <mergeCell ref="AI2:AI6"/>
    <mergeCell ref="W3:Y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第４３表</vt:lpstr>
      <vt:lpstr>第４４表</vt:lpstr>
      <vt:lpstr>第４５表</vt:lpstr>
      <vt:lpstr>第４６表</vt:lpstr>
      <vt:lpstr>第４７表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福島県統計調査課</dc:creator>
  <cp:lastModifiedBy>鴫原 大</cp:lastModifiedBy>
  <cp:lastPrinted>2015-02-12T02:05:44Z</cp:lastPrinted>
  <dcterms:created xsi:type="dcterms:W3CDTF">2015-01-14T01:31:35Z</dcterms:created>
  <dcterms:modified xsi:type="dcterms:W3CDTF">2015-02-19T02:44:47Z</dcterms:modified>
</cp:coreProperties>
</file>