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<sst xmlns="http://schemas.openxmlformats.org/spreadsheetml/2006/main" count="217" uniqueCount="107">
  <si>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</si>
  <si>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</si>
  <si>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</si>
  <si>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</si>
  <si>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</si>
  <si>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</si>
  <si>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</si>
  <si>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</si>
  <si>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</si>
  <si>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</si>
  <si>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</si>
  <si>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</si>
  <si>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</si>
  <si>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</si>
  <si>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</si>
  <si>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</si>
  <si>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</si>
  <si>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</si>
  <si>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</si>
  <si>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</si>
  <si>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</si>
  <si>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</si>
  <si>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</si>
  <si>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</si>
  <si>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</si>
  <si>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</si>
  <si>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</si>
  <si>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</si>
  <si>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</si>
  <si>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</si>
  <si>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</si>
  <si>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</si>
  <si>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</si>
  <si>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</si>
  <si>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</si>
  <si>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</si>
  <si>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</si>
  <si>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</si>
  <si>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</si>
  <si>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</si>
  <si>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</si>
  <si>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</si>
  <si>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</si>
  <si>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</si>
  <si>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</si>
  <si>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</si>
  <si>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</si>
  <si>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</si>
  <si>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</si>
  <si>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</si>
  <si>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</si>
  <si>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</si>
  <si>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</si>
  <si>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</si>
  <si>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</si>
  <si>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</si>
  <si>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</si>
  <si>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</si>
  <si>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</si>
  <si>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</si>
  <si>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</si>
  <si>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</si>
  <si>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</si>
  <si>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</si>
  <si>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</si>
  <si>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</si>
  <si>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</si>
  <si>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</si>
  <si>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</si>
  <si>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</si>
  <si>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</si>
  <si>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</si>
  <si>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</si>
  <si>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</si>
  <si>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</si>
  <si>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</si>
  <si>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</si>
  <si>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</si>
  <si>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</si>
  <si>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</si>
  <si>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</si>
  <si>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</si>
  <si>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</si>
  <si>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</si>
  <si>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</si>
  <si>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</si>
  <si>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</si>
  <si>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</si>
  <si>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</si>
  <si>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</si>
  <si>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</si>
  <si>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</si>
  <si>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</si>
  <si>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いわき市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</si>
  <si>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</si>
  <si>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</si>
  <si>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</si>
  <si>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</si>
  <si>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</si>
  <si>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</si>
  <si>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</si>
  <si>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</si>
  <si>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</si>
  <si>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</si>
  <si>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5"/>
        <color theme="1"/>
        <rFont val="ＭＳ ゴシック"/>
        <family val="3"/>
        <charset val="128"/>
      </rPr>
      <t>①有形固定資産減価償却率</t>
    </r>
    <r>
      <rPr>
        <sz val="11.5"/>
        <color theme="1"/>
        <rFont val="ＭＳ 明朝"/>
        <family val="1"/>
        <charset val="128"/>
      </rPr>
      <t xml:space="preserve">は、償却対象資産の老朽化度合を示しますが、明確な数値基準はありません。有形固定資産全体の老朽化度合は類似団体平均値よりも低い状況ですが、資産の多くを占める管路の減価償却が進み、その差は年々縮小しています。
</t>
    </r>
    <r>
      <rPr>
        <sz val="11.5"/>
        <color theme="1"/>
        <rFont val="ＭＳ ゴシック"/>
        <family val="3"/>
        <charset val="128"/>
      </rPr>
      <t>②管路経年化率</t>
    </r>
    <r>
      <rPr>
        <sz val="11.5"/>
        <color theme="1"/>
        <rFont val="ＭＳ 明朝"/>
        <family val="1"/>
        <charset val="128"/>
      </rPr>
      <t xml:space="preserve">は、管路延長から見た管路の老朽化度合を示しますが、明確な数値基準はありません。管路の老朽化度合は、類似団体平均値より低い状況でしたが、Ｈ25年度からは同平均値よりも高い状況になり、その差は広がりつつあります。　　　　　　　　　　　　　　　　　　
</t>
    </r>
    <r>
      <rPr>
        <sz val="11.5"/>
        <color theme="1"/>
        <rFont val="ＭＳ ゴシック"/>
        <family val="3"/>
        <charset val="128"/>
      </rPr>
      <t>③管路更新率</t>
    </r>
    <r>
      <rPr>
        <sz val="11.5"/>
        <color theme="1"/>
        <rFont val="ＭＳ 明朝"/>
        <family val="1"/>
        <charset val="128"/>
      </rPr>
      <t>は、管路の更新のペースを示しますが、明確な数値基準はありません。期間を通じ類似団体平均値よりも低い状況が続いています。更新率を上げる必要がありますが、震災に伴う復旧・復興関連事業を優先させていることから、震災後も低い数値で推移している現状にあります。</t>
    </r>
    <rPh sb="14" eb="16">
      <t>ショウキャク</t>
    </rPh>
    <rPh sb="16" eb="18">
      <t>タイショウ</t>
    </rPh>
    <rPh sb="21" eb="23">
      <t>ロウキュウ</t>
    </rPh>
    <rPh sb="23" eb="24">
      <t>カ</t>
    </rPh>
    <rPh sb="24" eb="26">
      <t>ドアイ</t>
    </rPh>
    <rPh sb="27" eb="28">
      <t>シメ</t>
    </rPh>
    <rPh sb="33" eb="35">
      <t>メイカク</t>
    </rPh>
    <rPh sb="36" eb="38">
      <t>スウチ</t>
    </rPh>
    <rPh sb="38" eb="40">
      <t>キジュン</t>
    </rPh>
    <rPh sb="47" eb="49">
      <t>ユウケイ</t>
    </rPh>
    <rPh sb="49" eb="51">
      <t>コテイ</t>
    </rPh>
    <rPh sb="51" eb="53">
      <t>シサン</t>
    </rPh>
    <rPh sb="53" eb="55">
      <t>ゼンタイ</t>
    </rPh>
    <rPh sb="56" eb="58">
      <t>ロウキュウ</t>
    </rPh>
    <rPh sb="58" eb="59">
      <t>カ</t>
    </rPh>
    <rPh sb="59" eb="61">
      <t>ドアイ</t>
    </rPh>
    <rPh sb="62" eb="64">
      <t>ルイジ</t>
    </rPh>
    <rPh sb="68" eb="69">
      <t>チ</t>
    </rPh>
    <rPh sb="72" eb="73">
      <t>ヒク</t>
    </rPh>
    <rPh sb="74" eb="76">
      <t>ジョウキョウ</t>
    </rPh>
    <rPh sb="80" eb="82">
      <t>シサン</t>
    </rPh>
    <rPh sb="83" eb="84">
      <t>オオ</t>
    </rPh>
    <rPh sb="86" eb="87">
      <t>シ</t>
    </rPh>
    <rPh sb="92" eb="94">
      <t>ゲンカ</t>
    </rPh>
    <rPh sb="94" eb="96">
      <t>ショウキャク</t>
    </rPh>
    <rPh sb="97" eb="98">
      <t>スス</t>
    </rPh>
    <rPh sb="102" eb="103">
      <t>サ</t>
    </rPh>
    <rPh sb="104" eb="106">
      <t>ネンネン</t>
    </rPh>
    <rPh sb="106" eb="108">
      <t>シュクショウ</t>
    </rPh>
    <rPh sb="116" eb="118">
      <t>カンロ</t>
    </rPh>
    <rPh sb="118" eb="121">
      <t>ケイネンカ</t>
    </rPh>
    <rPh sb="121" eb="122">
      <t>リツ</t>
    </rPh>
    <rPh sb="124" eb="126">
      <t>カンロ</t>
    </rPh>
    <rPh sb="126" eb="128">
      <t>エンチョウ</t>
    </rPh>
    <rPh sb="130" eb="131">
      <t>ミ</t>
    </rPh>
    <rPh sb="132" eb="134">
      <t>カンロ</t>
    </rPh>
    <rPh sb="135" eb="137">
      <t>ロウキュウ</t>
    </rPh>
    <rPh sb="137" eb="138">
      <t>カ</t>
    </rPh>
    <rPh sb="138" eb="140">
      <t>ドアイ</t>
    </rPh>
    <rPh sb="141" eb="142">
      <t>シメ</t>
    </rPh>
    <rPh sb="147" eb="149">
      <t>メイカク</t>
    </rPh>
    <rPh sb="150" eb="152">
      <t>スウチ</t>
    </rPh>
    <rPh sb="152" eb="154">
      <t>キジュン</t>
    </rPh>
    <rPh sb="166" eb="167">
      <t>カ</t>
    </rPh>
    <rPh sb="192" eb="194">
      <t>ネンド</t>
    </rPh>
    <rPh sb="197" eb="198">
      <t>ドウ</t>
    </rPh>
    <rPh sb="198" eb="200">
      <t>ヘイキン</t>
    </rPh>
    <rPh sb="200" eb="201">
      <t>チ</t>
    </rPh>
    <rPh sb="204" eb="205">
      <t>タカ</t>
    </rPh>
    <rPh sb="206" eb="208">
      <t>ジョウキョウ</t>
    </rPh>
    <rPh sb="214" eb="215">
      <t>サ</t>
    </rPh>
    <rPh sb="216" eb="217">
      <t>ヒロ</t>
    </rPh>
    <rPh sb="246" eb="248">
      <t>カンロ</t>
    </rPh>
    <rPh sb="253" eb="255">
      <t>カンロ</t>
    </rPh>
    <rPh sb="256" eb="258">
      <t>コウシン</t>
    </rPh>
    <rPh sb="263" eb="264">
      <t>シメ</t>
    </rPh>
    <rPh sb="269" eb="271">
      <t>メイカク</t>
    </rPh>
    <rPh sb="272" eb="274">
      <t>スウチ</t>
    </rPh>
    <rPh sb="274" eb="276">
      <t>キジュン</t>
    </rPh>
    <rPh sb="283" eb="285">
      <t>キカン</t>
    </rPh>
    <rPh sb="286" eb="287">
      <t>ツウ</t>
    </rPh>
    <rPh sb="288" eb="290">
      <t>ルイジ</t>
    </rPh>
    <rPh sb="290" eb="292">
      <t>ダンタイ</t>
    </rPh>
    <rPh sb="303" eb="304">
      <t>ツヅ</t>
    </rPh>
    <rPh sb="310" eb="312">
      <t>コウシン</t>
    </rPh>
    <rPh sb="312" eb="313">
      <t>リツ</t>
    </rPh>
    <rPh sb="314" eb="315">
      <t>ア</t>
    </rPh>
    <rPh sb="317" eb="319">
      <t>ヒツヨウ</t>
    </rPh>
    <rPh sb="326" eb="328">
      <t>シンサイ</t>
    </rPh>
    <rPh sb="329" eb="330">
      <t>トモナ</t>
    </rPh>
    <rPh sb="331" eb="333">
      <t>フッキュウ</t>
    </rPh>
    <rPh sb="334" eb="336">
      <t>フッコウ</t>
    </rPh>
    <rPh sb="336" eb="338">
      <t>カンレン</t>
    </rPh>
    <rPh sb="338" eb="340">
      <t>ジギョウ</t>
    </rPh>
    <rPh sb="353" eb="355">
      <t>シンサイ</t>
    </rPh>
    <rPh sb="355" eb="356">
      <t>ゴ</t>
    </rPh>
    <rPh sb="362" eb="364">
      <t>スイイ</t>
    </rPh>
    <rPh sb="368" eb="370">
      <t>ゲンジョウ</t>
    </rPh>
    <phoneticPr fontId="4"/>
  </si>
  <si>
    <r>
      <rPr>
        <b/>
        <sz val="11.5"/>
        <color theme="1"/>
        <rFont val="ＭＳ ゴシック"/>
        <family val="3"/>
        <charset val="128"/>
      </rPr>
      <t>（経営の健全性・効率性について）</t>
    </r>
    <r>
      <rPr>
        <sz val="11.5"/>
        <color theme="1"/>
        <rFont val="ＭＳ 明朝"/>
        <family val="1"/>
        <charset val="128"/>
      </rPr>
      <t xml:space="preserve">
経常収支比率は、類似団体平均値を上回っていますが、同平均値を上回る企業債残高対給水収益比率を改善するため、企業債残高を縮減していきます。また、施設利用率や有収率は、同平均値を下回っているため、ダウンサイジング等の対策を進め、給水原価の上昇を抑えていきます。
</t>
    </r>
    <r>
      <rPr>
        <b/>
        <sz val="11.5"/>
        <color theme="1"/>
        <rFont val="ＭＳ ゴシック"/>
        <family val="3"/>
        <charset val="128"/>
      </rPr>
      <t>（老朽化の状況について）</t>
    </r>
    <r>
      <rPr>
        <sz val="11.5"/>
        <color theme="1"/>
        <rFont val="ＭＳ 明朝"/>
        <family val="1"/>
        <charset val="128"/>
      </rPr>
      <t xml:space="preserve">
有形固定資産減価償却率は、類似団体平均値を下回っているものの、管路経年化率は、逆に高い状況にあります。このため、東日本大震災の復旧関連事業に優先的に取り組んでいることから、同平均値よりも低い状況にある管路更新率について、可能な限り引き上げていきます。
</t>
    </r>
    <r>
      <rPr>
        <b/>
        <sz val="11.5"/>
        <color theme="1"/>
        <rFont val="ＭＳ ゴシック"/>
        <family val="3"/>
        <charset val="128"/>
      </rPr>
      <t>（まとめ）</t>
    </r>
    <r>
      <rPr>
        <sz val="11.5"/>
        <color theme="1"/>
        <rFont val="ＭＳ 明朝"/>
        <family val="1"/>
        <charset val="128"/>
      </rPr>
      <t xml:space="preserve">
広域で起伏に富む地勢、中小河川への依存など、効率的な運営が難しい中、Ｓ41年のいわき市誕生後、Ｓ44年に事業創設の認可を受け、施設統合や拡張事業を実施しており、今後、これらの更新需要が増大してきます。このため、アセットマネジメントの取組として、施設の「再構築」「更新」「耐震化」の長期(40年)計画を策定したところであり、Ｈ28年度には、具体の事務事業を盛り込んだ10年間の経営計画(H29～H38)を策定し、対策を講じていきます。
　</t>
    </r>
    <rPh sb="17" eb="19">
      <t>ケイジョウ</t>
    </rPh>
    <rPh sb="19" eb="21">
      <t>シュウシ</t>
    </rPh>
    <rPh sb="21" eb="23">
      <t>ヒリツ</t>
    </rPh>
    <rPh sb="25" eb="27">
      <t>ルイジ</t>
    </rPh>
    <rPh sb="27" eb="29">
      <t>ダンタイ</t>
    </rPh>
    <rPh sb="29" eb="31">
      <t>ヘイキン</t>
    </rPh>
    <rPh sb="31" eb="32">
      <t>チ</t>
    </rPh>
    <rPh sb="33" eb="35">
      <t>ウワマワ</t>
    </rPh>
    <rPh sb="42" eb="43">
      <t>ドウ</t>
    </rPh>
    <rPh sb="43" eb="46">
      <t>ヘイキンチ</t>
    </rPh>
    <rPh sb="47" eb="49">
      <t>ウワマワ</t>
    </rPh>
    <rPh sb="50" eb="52">
      <t>キギョウ</t>
    </rPh>
    <rPh sb="52" eb="53">
      <t>サイ</t>
    </rPh>
    <rPh sb="53" eb="55">
      <t>ザンダカ</t>
    </rPh>
    <rPh sb="55" eb="56">
      <t>タイ</t>
    </rPh>
    <rPh sb="56" eb="58">
      <t>キュウスイ</t>
    </rPh>
    <rPh sb="58" eb="60">
      <t>シュウエキ</t>
    </rPh>
    <rPh sb="60" eb="62">
      <t>ヒリツ</t>
    </rPh>
    <rPh sb="63" eb="65">
      <t>カイゼン</t>
    </rPh>
    <rPh sb="70" eb="72">
      <t>キギョウ</t>
    </rPh>
    <rPh sb="72" eb="73">
      <t>サイ</t>
    </rPh>
    <rPh sb="73" eb="75">
      <t>ザンダカ</t>
    </rPh>
    <rPh sb="76" eb="78">
      <t>シュクゲン</t>
    </rPh>
    <rPh sb="88" eb="90">
      <t>シセツ</t>
    </rPh>
    <rPh sb="90" eb="93">
      <t>リヨウリツ</t>
    </rPh>
    <rPh sb="94" eb="95">
      <t>ユウ</t>
    </rPh>
    <rPh sb="95" eb="96">
      <t>シュウ</t>
    </rPh>
    <rPh sb="96" eb="97">
      <t>リツ</t>
    </rPh>
    <rPh sb="99" eb="100">
      <t>ドウ</t>
    </rPh>
    <rPh sb="100" eb="103">
      <t>ヘイキンチ</t>
    </rPh>
    <rPh sb="104" eb="106">
      <t>シタマワ</t>
    </rPh>
    <rPh sb="121" eb="122">
      <t>トウ</t>
    </rPh>
    <rPh sb="123" eb="125">
      <t>タイサク</t>
    </rPh>
    <rPh sb="126" eb="127">
      <t>スス</t>
    </rPh>
    <rPh sb="129" eb="131">
      <t>キュウスイ</t>
    </rPh>
    <rPh sb="131" eb="133">
      <t>ゲンカ</t>
    </rPh>
    <rPh sb="134" eb="136">
      <t>ジョウショウ</t>
    </rPh>
    <rPh sb="137" eb="138">
      <t>オサ</t>
    </rPh>
    <rPh sb="159" eb="161">
      <t>ユウケイ</t>
    </rPh>
    <rPh sb="161" eb="163">
      <t>コテイ</t>
    </rPh>
    <rPh sb="163" eb="165">
      <t>シサン</t>
    </rPh>
    <rPh sb="165" eb="167">
      <t>ゲンカ</t>
    </rPh>
    <rPh sb="167" eb="169">
      <t>ショウキャク</t>
    </rPh>
    <rPh sb="169" eb="170">
      <t>リツ</t>
    </rPh>
    <rPh sb="172" eb="174">
      <t>ルイジ</t>
    </rPh>
    <rPh sb="174" eb="176">
      <t>ダンタイ</t>
    </rPh>
    <rPh sb="176" eb="179">
      <t>ヘイキンチ</t>
    </rPh>
    <rPh sb="180" eb="182">
      <t>シタマワ</t>
    </rPh>
    <rPh sb="190" eb="192">
      <t>カンロ</t>
    </rPh>
    <rPh sb="192" eb="195">
      <t>ケイネンカ</t>
    </rPh>
    <rPh sb="195" eb="196">
      <t>リツ</t>
    </rPh>
    <rPh sb="198" eb="199">
      <t>ギャク</t>
    </rPh>
    <rPh sb="200" eb="201">
      <t>タカ</t>
    </rPh>
    <rPh sb="202" eb="204">
      <t>ジョウキョウ</t>
    </rPh>
    <rPh sb="215" eb="216">
      <t>ヒガシ</t>
    </rPh>
    <rPh sb="216" eb="218">
      <t>ニホン</t>
    </rPh>
    <rPh sb="218" eb="221">
      <t>ダイシンサイ</t>
    </rPh>
    <rPh sb="222" eb="224">
      <t>フッキュウ</t>
    </rPh>
    <rPh sb="224" eb="226">
      <t>カンレン</t>
    </rPh>
    <rPh sb="226" eb="228">
      <t>ジギョウ</t>
    </rPh>
    <rPh sb="229" eb="232">
      <t>ユウセンテキ</t>
    </rPh>
    <rPh sb="233" eb="234">
      <t>ト</t>
    </rPh>
    <rPh sb="235" eb="236">
      <t>ク</t>
    </rPh>
    <rPh sb="245" eb="246">
      <t>ドウ</t>
    </rPh>
    <rPh sb="246" eb="249">
      <t>ヘイキンチ</t>
    </rPh>
    <rPh sb="252" eb="253">
      <t>ヒク</t>
    </rPh>
    <rPh sb="254" eb="256">
      <t>ジョウキョウ</t>
    </rPh>
    <rPh sb="259" eb="261">
      <t>カンロ</t>
    </rPh>
    <rPh sb="261" eb="263">
      <t>コウシン</t>
    </rPh>
    <rPh sb="263" eb="264">
      <t>リツ</t>
    </rPh>
    <rPh sb="269" eb="271">
      <t>カノウ</t>
    </rPh>
    <rPh sb="272" eb="273">
      <t>カギ</t>
    </rPh>
    <rPh sb="274" eb="275">
      <t>ヒ</t>
    </rPh>
    <rPh sb="276" eb="277">
      <t>ア</t>
    </rPh>
    <rPh sb="313" eb="316">
      <t>コウリツテキ</t>
    </rPh>
    <rPh sb="317" eb="319">
      <t>ウンエイ</t>
    </rPh>
    <rPh sb="320" eb="321">
      <t>ムズカ</t>
    </rPh>
    <rPh sb="323" eb="324">
      <t>ナカ</t>
    </rPh>
    <rPh sb="334" eb="336">
      <t>タンジョウ</t>
    </rPh>
    <rPh sb="336" eb="337">
      <t>ゴ</t>
    </rPh>
    <rPh sb="343" eb="345">
      <t>ジギョウ</t>
    </rPh>
    <rPh sb="436" eb="437">
      <t>ネン</t>
    </rPh>
    <phoneticPr fontId="4"/>
  </si>
  <si>
    <r>
      <rPr>
        <sz val="11.5"/>
        <color theme="1"/>
        <rFont val="ＭＳ ゴシック"/>
        <family val="3"/>
        <charset val="128"/>
      </rPr>
      <t>①経常収支比率</t>
    </r>
    <r>
      <rPr>
        <sz val="11.5"/>
        <color theme="1"/>
        <rFont val="ＭＳ 明朝"/>
        <family val="1"/>
        <charset val="128"/>
      </rPr>
      <t xml:space="preserve">は、100％以上を維持しており良好です。Ｈ23年度は東日本大震災の影響により減少しましたが、分析対象期間を通じて類似団体平均値よりも高い状況です。
</t>
    </r>
    <r>
      <rPr>
        <sz val="11.5"/>
        <color theme="1"/>
        <rFont val="ＭＳ ゴシック"/>
        <family val="3"/>
        <charset val="128"/>
      </rPr>
      <t>②累積欠損金</t>
    </r>
    <r>
      <rPr>
        <sz val="11.5"/>
        <color theme="1"/>
        <rFont val="ＭＳ 明朝"/>
        <family val="1"/>
        <charset val="128"/>
      </rPr>
      <t xml:space="preserve">は、発生していません（期間を通じ０％）。
</t>
    </r>
    <r>
      <rPr>
        <sz val="11.5"/>
        <color theme="1"/>
        <rFont val="ＭＳ ゴシック"/>
        <family val="3"/>
        <charset val="128"/>
      </rPr>
      <t>③流動比率</t>
    </r>
    <r>
      <rPr>
        <sz val="11.5"/>
        <color theme="1"/>
        <rFont val="ＭＳ 明朝"/>
        <family val="1"/>
        <charset val="128"/>
      </rPr>
      <t xml:space="preserve">は、100％以上を維持しており良好です。類似団体平均値と同様に400％を超える程度で推移してきましたが、Ｈ26年度は会計制度改正（１年以内の企業債償還金が流動負債とされたこと）により、ほぼ半減しています。
</t>
    </r>
    <r>
      <rPr>
        <sz val="11.5"/>
        <color theme="1"/>
        <rFont val="ＭＳ ゴシック"/>
        <family val="3"/>
        <charset val="128"/>
      </rPr>
      <t>④企業債残高対給水収益比率</t>
    </r>
    <r>
      <rPr>
        <sz val="11.5"/>
        <color theme="1"/>
        <rFont val="ＭＳ 明朝"/>
        <family val="1"/>
        <charset val="128"/>
      </rPr>
      <t xml:space="preserve">は、明確な数値基準はありません。企業債残高の縮減に努めており、震災により給水収益が減少したＨ23年度を除き、数値は減少を続けていますが、類似団体平均値よりなお高い状況です。
</t>
    </r>
    <r>
      <rPr>
        <sz val="11.5"/>
        <color theme="1"/>
        <rFont val="ＭＳ ゴシック"/>
        <family val="3"/>
        <charset val="128"/>
      </rPr>
      <t>⑤料金回収率</t>
    </r>
    <r>
      <rPr>
        <sz val="11.5"/>
        <color theme="1"/>
        <rFont val="ＭＳ 明朝"/>
        <family val="1"/>
        <charset val="128"/>
      </rPr>
      <t xml:space="preserve">は、100％以上を維持しており、水道料金水準は適切といえます。Ｈ23年度は震災の影響により一時的に減少しましたが、期間を通じて類似団体平均値よりも高い状況です。
</t>
    </r>
    <r>
      <rPr>
        <sz val="11.5"/>
        <color theme="1"/>
        <rFont val="ＭＳ ゴシック"/>
        <family val="3"/>
        <charset val="128"/>
      </rPr>
      <t>⑥給水原価</t>
    </r>
    <r>
      <rPr>
        <sz val="11.5"/>
        <color theme="1"/>
        <rFont val="ＭＳ 明朝"/>
        <family val="1"/>
        <charset val="128"/>
      </rPr>
      <t xml:space="preserve">は、明確な数値基準はありません。中小河川への依存や広域で起伏に富む地勢から、多くの水道施設を抱えているため、類似団体平均値よりも高い状況です。
</t>
    </r>
    <r>
      <rPr>
        <sz val="11.5"/>
        <color theme="1"/>
        <rFont val="ＭＳ ゴシック"/>
        <family val="3"/>
        <charset val="128"/>
      </rPr>
      <t>⑦施設利用率</t>
    </r>
    <r>
      <rPr>
        <sz val="11.5"/>
        <color theme="1"/>
        <rFont val="ＭＳ 明朝"/>
        <family val="1"/>
        <charset val="128"/>
      </rPr>
      <t xml:space="preserve">は、配水能力に対する配水実績の割合ですが、明確な数値基準はありません。類似団体平均値よりも低い状況にありますが、Ｈ23年度は震災による漏水、その後は原子力災害による避難者の流入に伴う使用量の増や小規模浄水施設の廃止などがあり、震災前よりも高い水準にあります。
</t>
    </r>
    <r>
      <rPr>
        <sz val="11.5"/>
        <color theme="1"/>
        <rFont val="ＭＳ ゴシック"/>
        <family val="3"/>
        <charset val="128"/>
      </rPr>
      <t>⑧有収率</t>
    </r>
    <r>
      <rPr>
        <sz val="11.5"/>
        <color theme="1"/>
        <rFont val="ＭＳ 明朝"/>
        <family val="1"/>
        <charset val="128"/>
      </rPr>
      <t>は、100％に近いほど施設の稼働が収益につながっていることを表します。毎年、有収率を上げるための漏水対策に取り組んできましたが、Ｈ23年度は震災の影響により75％程度まで下がりました。その後、対策を強化していますが、震災前の水準には戻っていない状況です。</t>
    </r>
    <rPh sb="13" eb="15">
      <t>イジョウ</t>
    </rPh>
    <rPh sb="16" eb="18">
      <t>イジ</t>
    </rPh>
    <rPh sb="22" eb="24">
      <t>リョウコウ</t>
    </rPh>
    <rPh sb="53" eb="55">
      <t>ブンセキ</t>
    </rPh>
    <rPh sb="55" eb="57">
      <t>タイショウ</t>
    </rPh>
    <rPh sb="57" eb="59">
      <t>キカン</t>
    </rPh>
    <rPh sb="60" eb="61">
      <t>ツウ</t>
    </rPh>
    <rPh sb="63" eb="65">
      <t>ルイジ</t>
    </rPh>
    <rPh sb="65" eb="67">
      <t>ダンタイ</t>
    </rPh>
    <rPh sb="67" eb="69">
      <t>ヘイキン</t>
    </rPh>
    <rPh sb="69" eb="70">
      <t>チ</t>
    </rPh>
    <rPh sb="73" eb="74">
      <t>タカ</t>
    </rPh>
    <rPh sb="75" eb="77">
      <t>ジョウキョウ</t>
    </rPh>
    <rPh sb="98" eb="100">
      <t>キカン</t>
    </rPh>
    <rPh sb="101" eb="102">
      <t>トオ</t>
    </rPh>
    <rPh sb="119" eb="121">
      <t>イジョウ</t>
    </rPh>
    <rPh sb="122" eb="124">
      <t>イジ</t>
    </rPh>
    <rPh sb="128" eb="130">
      <t>リョウコウ</t>
    </rPh>
    <rPh sb="141" eb="143">
      <t>ドウヨウ</t>
    </rPh>
    <rPh sb="149" eb="150">
      <t>コ</t>
    </rPh>
    <rPh sb="152" eb="154">
      <t>テイド</t>
    </rPh>
    <rPh sb="155" eb="157">
      <t>スイイ</t>
    </rPh>
    <rPh sb="179" eb="180">
      <t>ネン</t>
    </rPh>
    <rPh sb="180" eb="182">
      <t>イナイ</t>
    </rPh>
    <rPh sb="183" eb="185">
      <t>キギョウ</t>
    </rPh>
    <rPh sb="185" eb="186">
      <t>サイ</t>
    </rPh>
    <rPh sb="186" eb="189">
      <t>ショウカンキン</t>
    </rPh>
    <rPh sb="190" eb="192">
      <t>リュウドウ</t>
    </rPh>
    <rPh sb="192" eb="194">
      <t>フサイ</t>
    </rPh>
    <rPh sb="207" eb="209">
      <t>ハンゲン</t>
    </rPh>
    <rPh sb="231" eb="233">
      <t>メイカク</t>
    </rPh>
    <rPh sb="234" eb="236">
      <t>スウチ</t>
    </rPh>
    <rPh sb="236" eb="238">
      <t>キジュン</t>
    </rPh>
    <rPh sb="251" eb="253">
      <t>シュクゲン</t>
    </rPh>
    <rPh sb="254" eb="255">
      <t>ツト</t>
    </rPh>
    <rPh sb="265" eb="267">
      <t>キュウスイ</t>
    </rPh>
    <rPh sb="267" eb="269">
      <t>シュウエキ</t>
    </rPh>
    <rPh sb="270" eb="272">
      <t>ゲンショウ</t>
    </rPh>
    <rPh sb="277" eb="279">
      <t>ネンド</t>
    </rPh>
    <rPh sb="280" eb="281">
      <t>ノゾ</t>
    </rPh>
    <rPh sb="283" eb="285">
      <t>スウチ</t>
    </rPh>
    <rPh sb="289" eb="290">
      <t>ツヅ</t>
    </rPh>
    <rPh sb="310" eb="312">
      <t>ジョウキョウ</t>
    </rPh>
    <rPh sb="331" eb="333">
      <t>イジ</t>
    </rPh>
    <rPh sb="338" eb="340">
      <t>スイドウ</t>
    </rPh>
    <rPh sb="340" eb="342">
      <t>リョウキン</t>
    </rPh>
    <rPh sb="342" eb="344">
      <t>スイジュン</t>
    </rPh>
    <rPh sb="345" eb="347">
      <t>テキセツ</t>
    </rPh>
    <rPh sb="356" eb="358">
      <t>ネンド</t>
    </rPh>
    <rPh sb="362" eb="364">
      <t>エイキョウ</t>
    </rPh>
    <rPh sb="367" eb="370">
      <t>イチジテキ</t>
    </rPh>
    <rPh sb="371" eb="373">
      <t>ゲンショウ</t>
    </rPh>
    <rPh sb="379" eb="381">
      <t>キカン</t>
    </rPh>
    <rPh sb="382" eb="383">
      <t>ツウ</t>
    </rPh>
    <rPh sb="385" eb="387">
      <t>ルイジ</t>
    </rPh>
    <rPh sb="391" eb="392">
      <t>チ</t>
    </rPh>
    <rPh sb="395" eb="396">
      <t>タカ</t>
    </rPh>
    <rPh sb="397" eb="399">
      <t>ジョウキョウ</t>
    </rPh>
    <rPh sb="410" eb="412">
      <t>メイカク</t>
    </rPh>
    <rPh sb="413" eb="415">
      <t>スウチ</t>
    </rPh>
    <rPh sb="415" eb="417">
      <t>キジュン</t>
    </rPh>
    <rPh sb="424" eb="426">
      <t>チュウショウ</t>
    </rPh>
    <rPh sb="426" eb="428">
      <t>カセン</t>
    </rPh>
    <rPh sb="430" eb="432">
      <t>イゾン</t>
    </rPh>
    <rPh sb="439" eb="440">
      <t>ト</t>
    </rPh>
    <rPh sb="454" eb="455">
      <t>カカ</t>
    </rPh>
    <rPh sb="462" eb="464">
      <t>ルイジ</t>
    </rPh>
    <rPh sb="464" eb="466">
      <t>ダンタイ</t>
    </rPh>
    <rPh sb="466" eb="468">
      <t>ヘイキン</t>
    </rPh>
    <rPh sb="468" eb="469">
      <t>チ</t>
    </rPh>
    <rPh sb="472" eb="473">
      <t>タカ</t>
    </rPh>
    <rPh sb="474" eb="476">
      <t>ジョウキョウ</t>
    </rPh>
    <rPh sb="488" eb="490">
      <t>ハイスイ</t>
    </rPh>
    <rPh sb="490" eb="492">
      <t>ノウリョク</t>
    </rPh>
    <rPh sb="493" eb="494">
      <t>タイ</t>
    </rPh>
    <rPh sb="496" eb="498">
      <t>ハイスイ</t>
    </rPh>
    <rPh sb="498" eb="500">
      <t>ジッセキ</t>
    </rPh>
    <rPh sb="501" eb="503">
      <t>ワリアイ</t>
    </rPh>
    <rPh sb="507" eb="509">
      <t>メイカク</t>
    </rPh>
    <rPh sb="510" eb="512">
      <t>スウチ</t>
    </rPh>
    <rPh sb="512" eb="514">
      <t>キジュン</t>
    </rPh>
    <rPh sb="521" eb="523">
      <t>ルイジ</t>
    </rPh>
    <rPh sb="533" eb="535">
      <t>ジョウキョウ</t>
    </rPh>
    <rPh sb="545" eb="547">
      <t>ネンド</t>
    </rPh>
    <rPh sb="553" eb="555">
      <t>ロウスイ</t>
    </rPh>
    <rPh sb="560" eb="563">
      <t>ゲンシリョク</t>
    </rPh>
    <rPh sb="563" eb="565">
      <t>サイガイ</t>
    </rPh>
    <rPh sb="575" eb="576">
      <t>トモナ</t>
    </rPh>
    <rPh sb="577" eb="580">
      <t>シヨウリョウ</t>
    </rPh>
    <rPh sb="581" eb="582">
      <t>ゾウ</t>
    </rPh>
    <rPh sb="586" eb="588">
      <t>ジョウスイ</t>
    </rPh>
    <rPh sb="599" eb="601">
      <t>シンサイ</t>
    </rPh>
    <rPh sb="601" eb="602">
      <t>マエ</t>
    </rPh>
    <rPh sb="605" eb="606">
      <t>タカ</t>
    </rPh>
    <rPh sb="607" eb="609">
      <t>スイジュン</t>
    </rPh>
    <rPh sb="627" eb="628">
      <t>チカ</t>
    </rPh>
    <rPh sb="631" eb="633">
      <t>シセツ</t>
    </rPh>
    <rPh sb="634" eb="636">
      <t>カドウ</t>
    </rPh>
    <rPh sb="637" eb="639">
      <t>シュウエキ</t>
    </rPh>
    <rPh sb="650" eb="651">
      <t>アラワ</t>
    </rPh>
    <rPh sb="655" eb="657">
      <t>マイネン</t>
    </rPh>
    <rPh sb="658" eb="661">
      <t>ユウシュウリツ</t>
    </rPh>
    <rPh sb="662" eb="663">
      <t>ア</t>
    </rPh>
    <rPh sb="668" eb="670">
      <t>ロウスイ</t>
    </rPh>
    <rPh sb="687" eb="689">
      <t>ネンド</t>
    </rPh>
    <rPh sb="714" eb="715">
      <t>ゴ</t>
    </rPh>
    <rPh sb="716" eb="718">
      <t>タイサク</t>
    </rPh>
    <rPh sb="719" eb="721">
      <t>キョウカ</t>
    </rPh>
    <rPh sb="728" eb="730">
      <t>シンサイ</t>
    </rPh>
    <rPh sb="730" eb="731">
      <t>マエ</t>
    </rPh>
    <rPh sb="732" eb="734">
      <t>スイジュン</t>
    </rPh>
    <rPh sb="736" eb="737">
      <t>モド</t>
    </rPh>
    <rPh sb="742" eb="74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</si>
</sst>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5"/>
      <color theme="1"/>
      <name val="ＭＳ ゴシック"/>
      <family val="3"/>
      <charset val="128"/>
    </font>
    <font>
      <sz val="11.5"/>
      <color theme="1"/>
      <name val="ＭＳ 明朝"/>
      <family val="1"/>
      <charset val="128"/>
    </font>
    <font>
      <b/>
      <sz val="11.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0.33</c:v>
                </c:pt>
                <c:pt idx="1">
                  <c:v>0.12</c:v>
                </c:pt>
                <c:pt idx="2">
                  <c:v>0.41</c:v>
                </c:pt>
                <c:pt idx="3">
                  <c:v>0.32</c:v>
                </c:pt>
                <c:pt idx="4">
                  <c:v>0.46</c:v>
                </c:pt>
              </c:numCache>
            </c:numRef>
          </c:val>
        </c:ser>
        <c:dLbls>
          <c:showLegendKey val="0"/>
          <c:showVal val="0"/>
          <c:showCatName val="0"/>
          <c:showSerName val="0"/>
          <c:showPercent val="0"/>
          <c:showBubbleSize val="0"/>
        </c:dLbls>
        <c:gapWidth val="150"/>
        <c:axId val="116918912"/>
        <c:axId val="1169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16918912"/>
        <c:axId val="116933376"/>
      </c:lineChart>
      <c:dateAx>
        <c:axId val="116918912"/>
        <c:scaling>
          <c:orientation val="minMax"/>
        </c:scaling>
        <c:delete val="1"/>
        <c:axPos val="b"/>
        <c:numFmt formatCode="ge" sourceLinked="1"/>
        <c:majorTickMark val="none"/>
        <c:minorTickMark val="none"/>
        <c:tickLblPos val="none"/>
        <c:crossAx val="116933376"/>
        <c:crosses val="autoZero"/>
        <c:auto val="1"/>
        <c:lblOffset val="100"/>
        <c:baseTimeUnit val="years"/>
      </c:dateAx>
      <c:valAx>
        <c:axId val="1169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56.57</c:v>
                </c:pt>
                <c:pt idx="1">
                  <c:v>59.9</c:v>
                </c:pt>
                <c:pt idx="2">
                  <c:v>58.58</c:v>
                </c:pt>
                <c:pt idx="3">
                  <c:v>58.11</c:v>
                </c:pt>
                <c:pt idx="4">
                  <c:v>59.07</c:v>
                </c:pt>
              </c:numCache>
            </c:numRef>
          </c:val>
        </c:ser>
        <c:dLbls>
          <c:showLegendKey val="0"/>
          <c:showVal val="0"/>
          <c:showCatName val="0"/>
          <c:showSerName val="0"/>
          <c:showPercent val="0"/>
          <c:showBubbleSize val="0"/>
        </c:dLbls>
        <c:gapWidth val="150"/>
        <c:axId val="117513216"/>
        <c:axId val="1175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117513216"/>
        <c:axId val="117544064"/>
      </c:lineChart>
      <c:dateAx>
        <c:axId val="117513216"/>
        <c:scaling>
          <c:orientation val="minMax"/>
        </c:scaling>
        <c:delete val="1"/>
        <c:axPos val="b"/>
        <c:numFmt formatCode="ge" sourceLinked="1"/>
        <c:majorTickMark val="none"/>
        <c:minorTickMark val="none"/>
        <c:tickLblPos val="none"/>
        <c:crossAx val="117544064"/>
        <c:crosses val="autoZero"/>
        <c:auto val="1"/>
        <c:lblOffset val="100"/>
        <c:baseTimeUnit val="years"/>
      </c:dateAx>
      <c:valAx>
        <c:axId val="1175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1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88.89</c:v>
                </c:pt>
                <c:pt idx="1">
                  <c:v>75.87</c:v>
                </c:pt>
                <c:pt idx="2">
                  <c:v>84.65</c:v>
                </c:pt>
                <c:pt idx="3">
                  <c:v>85.03</c:v>
                </c:pt>
                <c:pt idx="4">
                  <c:v>85.15</c:v>
                </c:pt>
              </c:numCache>
            </c:numRef>
          </c:val>
        </c:ser>
        <c:dLbls>
          <c:showLegendKey val="0"/>
          <c:showVal val="0"/>
          <c:showCatName val="0"/>
          <c:showSerName val="0"/>
          <c:showPercent val="0"/>
          <c:showBubbleSize val="0"/>
        </c:dLbls>
        <c:gapWidth val="150"/>
        <c:axId val="117570176"/>
        <c:axId val="1175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117570176"/>
        <c:axId val="117576448"/>
      </c:lineChart>
      <c:dateAx>
        <c:axId val="117570176"/>
        <c:scaling>
          <c:orientation val="minMax"/>
        </c:scaling>
        <c:delete val="1"/>
        <c:axPos val="b"/>
        <c:numFmt formatCode="ge" sourceLinked="1"/>
        <c:majorTickMark val="none"/>
        <c:minorTickMark val="none"/>
        <c:tickLblPos val="none"/>
        <c:crossAx val="117576448"/>
        <c:crosses val="autoZero"/>
        <c:auto val="1"/>
        <c:lblOffset val="100"/>
        <c:baseTimeUnit val="years"/>
      </c:dateAx>
      <c:valAx>
        <c:axId val="1175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7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126.03</c:v>
                </c:pt>
                <c:pt idx="1">
                  <c:v>109.41</c:v>
                </c:pt>
                <c:pt idx="2">
                  <c:v>128.19999999999999</c:v>
                </c:pt>
                <c:pt idx="3">
                  <c:v>130.79</c:v>
                </c:pt>
                <c:pt idx="4">
                  <c:v>132.21</c:v>
                </c:pt>
              </c:numCache>
            </c:numRef>
          </c:val>
        </c:ser>
        <c:dLbls>
          <c:showLegendKey val="0"/>
          <c:showVal val="0"/>
          <c:showCatName val="0"/>
          <c:showSerName val="0"/>
          <c:showPercent val="0"/>
          <c:showBubbleSize val="0"/>
        </c:dLbls>
        <c:gapWidth val="150"/>
        <c:axId val="116959488"/>
        <c:axId val="1169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16959488"/>
        <c:axId val="116965760"/>
      </c:lineChart>
      <c:dateAx>
        <c:axId val="116959488"/>
        <c:scaling>
          <c:orientation val="minMax"/>
        </c:scaling>
        <c:delete val="1"/>
        <c:axPos val="b"/>
        <c:numFmt formatCode="ge" sourceLinked="1"/>
        <c:majorTickMark val="none"/>
        <c:minorTickMark val="none"/>
        <c:tickLblPos val="none"/>
        <c:crossAx val="116965760"/>
        <c:crosses val="autoZero"/>
        <c:auto val="1"/>
        <c:lblOffset val="100"/>
        <c:baseTimeUnit val="years"/>
      </c:dateAx>
      <c:valAx>
        <c:axId val="11696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9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36.36</c:v>
                </c:pt>
                <c:pt idx="1">
                  <c:v>37.83</c:v>
                </c:pt>
                <c:pt idx="2">
                  <c:v>38.96</c:v>
                </c:pt>
                <c:pt idx="3">
                  <c:v>40.15</c:v>
                </c:pt>
                <c:pt idx="4">
                  <c:v>45.42</c:v>
                </c:pt>
              </c:numCache>
            </c:numRef>
          </c:val>
        </c:ser>
        <c:dLbls>
          <c:showLegendKey val="0"/>
          <c:showVal val="0"/>
          <c:showCatName val="0"/>
          <c:showSerName val="0"/>
          <c:showPercent val="0"/>
          <c:showBubbleSize val="0"/>
        </c:dLbls>
        <c:gapWidth val="150"/>
        <c:axId val="117389184"/>
        <c:axId val="1174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17389184"/>
        <c:axId val="117403648"/>
      </c:lineChart>
      <c:dateAx>
        <c:axId val="117389184"/>
        <c:scaling>
          <c:orientation val="minMax"/>
        </c:scaling>
        <c:delete val="1"/>
        <c:axPos val="b"/>
        <c:numFmt formatCode="ge" sourceLinked="1"/>
        <c:majorTickMark val="none"/>
        <c:minorTickMark val="none"/>
        <c:tickLblPos val="none"/>
        <c:crossAx val="117403648"/>
        <c:crosses val="autoZero"/>
        <c:auto val="1"/>
        <c:lblOffset val="100"/>
        <c:baseTimeUnit val="years"/>
      </c:dateAx>
      <c:valAx>
        <c:axId val="1174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8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8.32</c:v>
                </c:pt>
                <c:pt idx="1">
                  <c:v>9.98</c:v>
                </c:pt>
                <c:pt idx="2">
                  <c:v>11.58</c:v>
                </c:pt>
                <c:pt idx="3">
                  <c:v>13.86</c:v>
                </c:pt>
                <c:pt idx="4">
                  <c:v>15.93</c:v>
                </c:pt>
              </c:numCache>
            </c:numRef>
          </c:val>
        </c:ser>
        <c:dLbls>
          <c:showLegendKey val="0"/>
          <c:showVal val="0"/>
          <c:showCatName val="0"/>
          <c:showSerName val="0"/>
          <c:showPercent val="0"/>
          <c:showBubbleSize val="0"/>
        </c:dLbls>
        <c:gapWidth val="150"/>
        <c:axId val="117434624"/>
        <c:axId val="1171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17434624"/>
        <c:axId val="117112832"/>
      </c:lineChart>
      <c:dateAx>
        <c:axId val="117434624"/>
        <c:scaling>
          <c:orientation val="minMax"/>
        </c:scaling>
        <c:delete val="1"/>
        <c:axPos val="b"/>
        <c:numFmt formatCode="ge" sourceLinked="1"/>
        <c:majorTickMark val="none"/>
        <c:minorTickMark val="none"/>
        <c:tickLblPos val="none"/>
        <c:crossAx val="117112832"/>
        <c:crosses val="autoZero"/>
        <c:auto val="1"/>
        <c:lblOffset val="100"/>
        <c:baseTimeUnit val="years"/>
      </c:dateAx>
      <c:valAx>
        <c:axId val="1171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4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151232"/>
        <c:axId val="1171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117151232"/>
        <c:axId val="117153152"/>
      </c:lineChart>
      <c:dateAx>
        <c:axId val="117151232"/>
        <c:scaling>
          <c:orientation val="minMax"/>
        </c:scaling>
        <c:delete val="1"/>
        <c:axPos val="b"/>
        <c:numFmt formatCode="ge" sourceLinked="1"/>
        <c:majorTickMark val="none"/>
        <c:minorTickMark val="none"/>
        <c:tickLblPos val="none"/>
        <c:crossAx val="117153152"/>
        <c:crosses val="autoZero"/>
        <c:auto val="1"/>
        <c:lblOffset val="100"/>
        <c:baseTimeUnit val="years"/>
      </c:dateAx>
      <c:valAx>
        <c:axId val="117153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1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440.82</c:v>
                </c:pt>
                <c:pt idx="1">
                  <c:v>630.95000000000005</c:v>
                </c:pt>
                <c:pt idx="2">
                  <c:v>433.1</c:v>
                </c:pt>
                <c:pt idx="3">
                  <c:v>392.91</c:v>
                </c:pt>
                <c:pt idx="4">
                  <c:v>206.23</c:v>
                </c:pt>
              </c:numCache>
            </c:numRef>
          </c:val>
        </c:ser>
        <c:dLbls>
          <c:showLegendKey val="0"/>
          <c:showVal val="0"/>
          <c:showCatName val="0"/>
          <c:showSerName val="0"/>
          <c:showPercent val="0"/>
          <c:showBubbleSize val="0"/>
        </c:dLbls>
        <c:gapWidth val="150"/>
        <c:axId val="117197824"/>
        <c:axId val="1172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117197824"/>
        <c:axId val="117200000"/>
      </c:lineChart>
      <c:dateAx>
        <c:axId val="117197824"/>
        <c:scaling>
          <c:orientation val="minMax"/>
        </c:scaling>
        <c:delete val="1"/>
        <c:axPos val="b"/>
        <c:numFmt formatCode="ge" sourceLinked="1"/>
        <c:majorTickMark val="none"/>
        <c:minorTickMark val="none"/>
        <c:tickLblPos val="none"/>
        <c:crossAx val="117200000"/>
        <c:crosses val="autoZero"/>
        <c:auto val="1"/>
        <c:lblOffset val="100"/>
        <c:baseTimeUnit val="years"/>
      </c:dateAx>
      <c:valAx>
        <c:axId val="11720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1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436.97</c:v>
                </c:pt>
                <c:pt idx="1">
                  <c:v>471.92</c:v>
                </c:pt>
                <c:pt idx="2">
                  <c:v>401.61</c:v>
                </c:pt>
                <c:pt idx="3">
                  <c:v>387.15</c:v>
                </c:pt>
                <c:pt idx="4">
                  <c:v>369.29</c:v>
                </c:pt>
              </c:numCache>
            </c:numRef>
          </c:val>
        </c:ser>
        <c:dLbls>
          <c:showLegendKey val="0"/>
          <c:showVal val="0"/>
          <c:showCatName val="0"/>
          <c:showSerName val="0"/>
          <c:showPercent val="0"/>
          <c:showBubbleSize val="0"/>
        </c:dLbls>
        <c:gapWidth val="150"/>
        <c:axId val="117217920"/>
        <c:axId val="1172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117217920"/>
        <c:axId val="117240576"/>
      </c:lineChart>
      <c:dateAx>
        <c:axId val="117217920"/>
        <c:scaling>
          <c:orientation val="minMax"/>
        </c:scaling>
        <c:delete val="1"/>
        <c:axPos val="b"/>
        <c:numFmt formatCode="ge" sourceLinked="1"/>
        <c:majorTickMark val="none"/>
        <c:minorTickMark val="none"/>
        <c:tickLblPos val="none"/>
        <c:crossAx val="117240576"/>
        <c:crosses val="autoZero"/>
        <c:auto val="1"/>
        <c:lblOffset val="100"/>
        <c:baseTimeUnit val="years"/>
      </c:dateAx>
      <c:valAx>
        <c:axId val="11724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72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119.28</c:v>
                </c:pt>
                <c:pt idx="1">
                  <c:v>102.57</c:v>
                </c:pt>
                <c:pt idx="2">
                  <c:v>119.44</c:v>
                </c:pt>
                <c:pt idx="3">
                  <c:v>120.33</c:v>
                </c:pt>
                <c:pt idx="4">
                  <c:v>125.32</c:v>
                </c:pt>
              </c:numCache>
            </c:numRef>
          </c:val>
        </c:ser>
        <c:dLbls>
          <c:showLegendKey val="0"/>
          <c:showVal val="0"/>
          <c:showCatName val="0"/>
          <c:showSerName val="0"/>
          <c:showPercent val="0"/>
          <c:showBubbleSize val="0"/>
        </c:dLbls>
        <c:gapWidth val="150"/>
        <c:axId val="117281536"/>
        <c:axId val="1172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117281536"/>
        <c:axId val="117283456"/>
      </c:lineChart>
      <c:dateAx>
        <c:axId val="117281536"/>
        <c:scaling>
          <c:orientation val="minMax"/>
        </c:scaling>
        <c:delete val="1"/>
        <c:axPos val="b"/>
        <c:numFmt formatCode="ge" sourceLinked="1"/>
        <c:majorTickMark val="none"/>
        <c:minorTickMark val="none"/>
        <c:tickLblPos val="none"/>
        <c:crossAx val="117283456"/>
        <c:crosses val="autoZero"/>
        <c:auto val="1"/>
        <c:lblOffset val="100"/>
        <c:baseTimeUnit val="years"/>
      </c:dateAx>
      <c:valAx>
        <c:axId val="1172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2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182.53</c:v>
                </c:pt>
                <c:pt idx="1">
                  <c:v>206.35</c:v>
                </c:pt>
                <c:pt idx="2">
                  <c:v>183.11</c:v>
                </c:pt>
                <c:pt idx="3">
                  <c:v>181.97</c:v>
                </c:pt>
                <c:pt idx="4">
                  <c:v>175.57</c:v>
                </c:pt>
              </c:numCache>
            </c:numRef>
          </c:val>
        </c:ser>
        <c:dLbls>
          <c:showLegendKey val="0"/>
          <c:showVal val="0"/>
          <c:showCatName val="0"/>
          <c:showSerName val="0"/>
          <c:showPercent val="0"/>
          <c:showBubbleSize val="0"/>
        </c:dLbls>
        <c:gapWidth val="150"/>
        <c:axId val="117300608"/>
        <c:axId val="11730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117300608"/>
        <c:axId val="117302784"/>
      </c:lineChart>
      <c:dateAx>
        <c:axId val="117300608"/>
        <c:scaling>
          <c:orientation val="minMax"/>
        </c:scaling>
        <c:delete val="1"/>
        <c:axPos val="b"/>
        <c:numFmt formatCode="ge" sourceLinked="1"/>
        <c:majorTickMark val="none"/>
        <c:minorTickMark val="none"/>
        <c:tickLblPos val="none"/>
        <c:crossAx val="117302784"/>
        <c:crosses val="autoZero"/>
        <c:auto val="1"/>
        <c:lblOffset val="100"/>
        <c:baseTimeUnit val="years"/>
      </c:dateAx>
      <c:valAx>
        <c:axId val="1173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3"/>
  <sheetViews>
    <sheetView showGridLines="0" tabSelected="1" view="pageBreakPreview" topLeftCell="AS24" zoomScale="130" zoomScaleNormal="100" zoomScaleSheetLayoutView="130" workbookViewId="0">
      <selection activeCell="BL45" sqref="BL45:BZ46"/>
    </sheetView>
  </sheetViews>
  <sheetFormatPr defaultColWidth="2.625" defaultRowHeight="13.5"/>
  <cols>
    <col min="1" max="1" width="0.25" customWidth="1"/>
    <col min="2" max="2" width="1.25" customWidth="1"/>
    <col min="3" max="16" width="3.75" customWidth="1"/>
    <col min="17" max="17" width="1.25" customWidth="1"/>
    <col min="18" max="31" width="3.75" customWidth="1"/>
    <col min="32" max="32" width="1.25" customWidth="1"/>
    <col min="33" max="40" width="3.75" customWidth="1"/>
    <col min="41" max="41" width="3.625" customWidth="1"/>
    <col min="42" max="46" width="3.75" customWidth="1"/>
    <col min="47" max="47" width="1.25" customWidth="1"/>
    <col min="48" max="61" width="3.75" customWidth="1"/>
    <col min="62" max="62" width="1.25" customWidth="1"/>
    <col min="63" max="63" width="1.5" customWidth="1"/>
    <col min="64" max="77" width="3.125" customWidth="1"/>
    <col min="78" max="78" width="15.75" customWidth="1"/>
    <col min="79" max="79" width="4.5" bestFit="1" customWidth="1"/>
    <col min="81" max="82" width="4.5" bestFit="1" customWidth="1"/>
  </cols>
  <sheetData>
    <row r="1" spans="1:78" ht="17.25" hidden="1"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hidden="1"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いわき市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A1</v>
      </c>
      <c r="AA8" s="72"/>
      <c r="AB8" s="72"/>
      <c r="AC8" s="72"/>
      <c r="AD8" s="72"/>
      <c r="AE8" s="72"/>
      <c r="AF8" s="72"/>
      <c r="AG8" s="73"/>
      <c r="AH8" s="3"/>
      <c r="AI8" s="74">
        <f>データ!Q6</f>
        <v>333802</v>
      </c>
      <c r="AJ8" s="75"/>
      <c r="AK8" s="75"/>
      <c r="AL8" s="75"/>
      <c r="AM8" s="75"/>
      <c r="AN8" s="75"/>
      <c r="AO8" s="75"/>
      <c r="AP8" s="76"/>
      <c r="AQ8" s="57">
        <f>データ!R6</f>
        <v>1232.02</v>
      </c>
      <c r="AR8" s="57"/>
      <c r="AS8" s="57"/>
      <c r="AT8" s="57"/>
      <c r="AU8" s="57"/>
      <c r="AV8" s="57"/>
      <c r="AW8" s="57"/>
      <c r="AX8" s="57"/>
      <c r="AY8" s="57">
        <f>データ!S6</f>
        <v>270.94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61.74</v>
      </c>
      <c r="K10" s="57"/>
      <c r="L10" s="57"/>
      <c r="M10" s="57"/>
      <c r="N10" s="57"/>
      <c r="O10" s="57"/>
      <c r="P10" s="57"/>
      <c r="Q10" s="57"/>
      <c r="R10" s="57">
        <f>データ!O6</f>
        <v>97.18</v>
      </c>
      <c r="S10" s="57"/>
      <c r="T10" s="57"/>
      <c r="U10" s="57"/>
      <c r="V10" s="57"/>
      <c r="W10" s="57"/>
      <c r="X10" s="57"/>
      <c r="Y10" s="57"/>
      <c r="Z10" s="65">
        <f>データ!P6</f>
        <v>3661</v>
      </c>
      <c r="AA10" s="65"/>
      <c r="AB10" s="65"/>
      <c r="AC10" s="65"/>
      <c r="AD10" s="65"/>
      <c r="AE10" s="65"/>
      <c r="AF10" s="65"/>
      <c r="AG10" s="65"/>
      <c r="AH10" s="2"/>
      <c r="AI10" s="65">
        <f>データ!T6</f>
        <v>315224</v>
      </c>
      <c r="AJ10" s="65"/>
      <c r="AK10" s="65"/>
      <c r="AL10" s="65"/>
      <c r="AM10" s="65"/>
      <c r="AN10" s="65"/>
      <c r="AO10" s="65"/>
      <c r="AP10" s="65"/>
      <c r="AQ10" s="57">
        <f>データ!U6</f>
        <v>466.03</v>
      </c>
      <c r="AR10" s="57"/>
      <c r="AS10" s="57"/>
      <c r="AT10" s="57"/>
      <c r="AU10" s="57"/>
      <c r="AV10" s="57"/>
      <c r="AW10" s="57"/>
      <c r="AX10" s="57"/>
      <c r="AY10" s="57">
        <f>データ!V6</f>
        <v>676.4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hidden="1"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9"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21.7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24"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9"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7.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9"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9"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9"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85.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5748031496062992" top="0.19685039370078741" bottom="0.15748031496062992" header="0.19685039370078741" footer="0.19685039370078741"/>
  <pageSetup paperSize="8" scale="7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72044</v>
      </c>
      <c r="D6" s="31">
        <f t="shared" si="3"/>
        <v>46</v>
      </c>
      <c r="E6" s="31">
        <f t="shared" si="3"/>
        <v>1</v>
      </c>
      <c r="F6" s="31">
        <f t="shared" si="3"/>
        <v>0</v>
      </c>
      <c r="G6" s="31">
        <f t="shared" si="3"/>
        <v>1</v>
      </c>
      <c r="H6" s="31" t="str">
        <f t="shared" si="3"/>
        <v>福島県　いわき市</v>
      </c>
      <c r="I6" s="31" t="str">
        <f t="shared" si="3"/>
        <v>法適用</v>
      </c>
      <c r="J6" s="31" t="str">
        <f t="shared" si="3"/>
        <v>水道事業</v>
      </c>
      <c r="K6" s="31" t="str">
        <f t="shared" si="3"/>
        <v>末端給水事業</v>
      </c>
      <c r="L6" s="31" t="str">
        <f t="shared" si="3"/>
        <v>A1</v>
      </c>
      <c r="M6" s="32" t="str">
        <f t="shared" si="3"/>
        <v>-</v>
      </c>
      <c r="N6" s="32">
        <f t="shared" si="3"/>
        <v>61.74</v>
      </c>
      <c r="O6" s="32">
        <f t="shared" si="3"/>
        <v>97.18</v>
      </c>
      <c r="P6" s="32">
        <f t="shared" si="3"/>
        <v>3661</v>
      </c>
      <c r="Q6" s="32">
        <f t="shared" si="3"/>
        <v>333802</v>
      </c>
      <c r="R6" s="32">
        <f t="shared" si="3"/>
        <v>1232.02</v>
      </c>
      <c r="S6" s="32">
        <f t="shared" si="3"/>
        <v>270.94</v>
      </c>
      <c r="T6" s="32">
        <f t="shared" si="3"/>
        <v>315224</v>
      </c>
      <c r="U6" s="32">
        <f t="shared" si="3"/>
        <v>466.03</v>
      </c>
      <c r="V6" s="32">
        <f t="shared" si="3"/>
        <v>676.4</v>
      </c>
      <c r="W6" s="33">
        <f>IF(W7="",NA(),W7)</f>
        <v>126.03</v>
      </c>
      <c r="X6" s="33">
        <f t="shared" ref="X6:AF6" si="4">IF(X7="",NA(),X7)</f>
        <v>109.41</v>
      </c>
      <c r="Y6" s="33">
        <f t="shared" si="4"/>
        <v>128.19999999999999</v>
      </c>
      <c r="Z6" s="33">
        <f t="shared" si="4"/>
        <v>130.79</v>
      </c>
      <c r="AA6" s="33">
        <f t="shared" si="4"/>
        <v>132.21</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440.82</v>
      </c>
      <c r="AT6" s="33">
        <f t="shared" ref="AT6:BB6" si="6">IF(AT7="",NA(),AT7)</f>
        <v>630.95000000000005</v>
      </c>
      <c r="AU6" s="33">
        <f t="shared" si="6"/>
        <v>433.1</v>
      </c>
      <c r="AV6" s="33">
        <f t="shared" si="6"/>
        <v>392.91</v>
      </c>
      <c r="AW6" s="33">
        <f t="shared" si="6"/>
        <v>206.23</v>
      </c>
      <c r="AX6" s="33">
        <f t="shared" si="6"/>
        <v>485.84</v>
      </c>
      <c r="AY6" s="33">
        <f t="shared" si="6"/>
        <v>487.15</v>
      </c>
      <c r="AZ6" s="33">
        <f t="shared" si="6"/>
        <v>475.07</v>
      </c>
      <c r="BA6" s="33">
        <f t="shared" si="6"/>
        <v>473.46</v>
      </c>
      <c r="BB6" s="33">
        <f t="shared" si="6"/>
        <v>240.81</v>
      </c>
      <c r="BC6" s="32" t="str">
        <f>IF(BC7="","",IF(BC7="-","【-】","【"&amp;SUBSTITUTE(TEXT(BC7,"#,##0.00"),"-","△")&amp;"】"))</f>
        <v>【264.16】</v>
      </c>
      <c r="BD6" s="33">
        <f>IF(BD7="",NA(),BD7)</f>
        <v>436.97</v>
      </c>
      <c r="BE6" s="33">
        <f t="shared" ref="BE6:BM6" si="7">IF(BE7="",NA(),BE7)</f>
        <v>471.92</v>
      </c>
      <c r="BF6" s="33">
        <f t="shared" si="7"/>
        <v>401.61</v>
      </c>
      <c r="BG6" s="33">
        <f t="shared" si="7"/>
        <v>387.15</v>
      </c>
      <c r="BH6" s="33">
        <f t="shared" si="7"/>
        <v>369.29</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119.28</v>
      </c>
      <c r="BP6" s="33">
        <f t="shared" ref="BP6:BX6" si="8">IF(BP7="",NA(),BP7)</f>
        <v>102.57</v>
      </c>
      <c r="BQ6" s="33">
        <f t="shared" si="8"/>
        <v>119.44</v>
      </c>
      <c r="BR6" s="33">
        <f t="shared" si="8"/>
        <v>120.33</v>
      </c>
      <c r="BS6" s="33">
        <f t="shared" si="8"/>
        <v>125.32</v>
      </c>
      <c r="BT6" s="33">
        <f t="shared" si="8"/>
        <v>102.8</v>
      </c>
      <c r="BU6" s="33">
        <f t="shared" si="8"/>
        <v>100.35</v>
      </c>
      <c r="BV6" s="33">
        <f t="shared" si="8"/>
        <v>100.42</v>
      </c>
      <c r="BW6" s="33">
        <f t="shared" si="8"/>
        <v>100.77</v>
      </c>
      <c r="BX6" s="33">
        <f t="shared" si="8"/>
        <v>107.74</v>
      </c>
      <c r="BY6" s="32" t="str">
        <f>IF(BY7="","",IF(BY7="-","【-】","【"&amp;SUBSTITUTE(TEXT(BY7,"#,##0.00"),"-","△")&amp;"】"))</f>
        <v>【104.60】</v>
      </c>
      <c r="BZ6" s="33">
        <f>IF(BZ7="",NA(),BZ7)</f>
        <v>182.53</v>
      </c>
      <c r="CA6" s="33">
        <f t="shared" ref="CA6:CI6" si="9">IF(CA7="",NA(),CA7)</f>
        <v>206.35</v>
      </c>
      <c r="CB6" s="33">
        <f t="shared" si="9"/>
        <v>183.11</v>
      </c>
      <c r="CC6" s="33">
        <f t="shared" si="9"/>
        <v>181.97</v>
      </c>
      <c r="CD6" s="33">
        <f t="shared" si="9"/>
        <v>175.57</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56.57</v>
      </c>
      <c r="CL6" s="33">
        <f t="shared" ref="CL6:CT6" si="10">IF(CL7="",NA(),CL7)</f>
        <v>59.9</v>
      </c>
      <c r="CM6" s="33">
        <f t="shared" si="10"/>
        <v>58.58</v>
      </c>
      <c r="CN6" s="33">
        <f t="shared" si="10"/>
        <v>58.11</v>
      </c>
      <c r="CO6" s="33">
        <f t="shared" si="10"/>
        <v>59.07</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88.89</v>
      </c>
      <c r="CW6" s="33">
        <f t="shared" ref="CW6:DE6" si="11">IF(CW7="",NA(),CW7)</f>
        <v>75.87</v>
      </c>
      <c r="CX6" s="33">
        <f t="shared" si="11"/>
        <v>84.65</v>
      </c>
      <c r="CY6" s="33">
        <f t="shared" si="11"/>
        <v>85.03</v>
      </c>
      <c r="CZ6" s="33">
        <f t="shared" si="11"/>
        <v>85.15</v>
      </c>
      <c r="DA6" s="33">
        <f t="shared" si="11"/>
        <v>91.27</v>
      </c>
      <c r="DB6" s="33">
        <f t="shared" si="11"/>
        <v>90.63</v>
      </c>
      <c r="DC6" s="33">
        <f t="shared" si="11"/>
        <v>91.19</v>
      </c>
      <c r="DD6" s="33">
        <f t="shared" si="11"/>
        <v>91.45</v>
      </c>
      <c r="DE6" s="33">
        <f t="shared" si="11"/>
        <v>91.07</v>
      </c>
      <c r="DF6" s="32" t="str">
        <f>IF(DF7="","",IF(DF7="-","【-】","【"&amp;SUBSTITUTE(TEXT(DF7,"#,##0.00"),"-","△")&amp;"】"))</f>
        <v>【89.78】</v>
      </c>
      <c r="DG6" s="33">
        <f>IF(DG7="",NA(),DG7)</f>
        <v>36.36</v>
      </c>
      <c r="DH6" s="33">
        <f t="shared" ref="DH6:DP6" si="12">IF(DH7="",NA(),DH7)</f>
        <v>37.83</v>
      </c>
      <c r="DI6" s="33">
        <f t="shared" si="12"/>
        <v>38.96</v>
      </c>
      <c r="DJ6" s="33">
        <f t="shared" si="12"/>
        <v>40.15</v>
      </c>
      <c r="DK6" s="33">
        <f t="shared" si="12"/>
        <v>45.42</v>
      </c>
      <c r="DL6" s="33">
        <f t="shared" si="12"/>
        <v>42.32</v>
      </c>
      <c r="DM6" s="33">
        <f t="shared" si="12"/>
        <v>43.4</v>
      </c>
      <c r="DN6" s="33">
        <f t="shared" si="12"/>
        <v>44.41</v>
      </c>
      <c r="DO6" s="33">
        <f t="shared" si="12"/>
        <v>45.38</v>
      </c>
      <c r="DP6" s="33">
        <f t="shared" si="12"/>
        <v>47.7</v>
      </c>
      <c r="DQ6" s="32" t="str">
        <f>IF(DQ7="","",IF(DQ7="-","【-】","【"&amp;SUBSTITUTE(TEXT(DQ7,"#,##0.00"),"-","△")&amp;"】"))</f>
        <v>【46.31】</v>
      </c>
      <c r="DR6" s="33">
        <f>IF(DR7="",NA(),DR7)</f>
        <v>8.32</v>
      </c>
      <c r="DS6" s="33">
        <f t="shared" ref="DS6:EA6" si="13">IF(DS7="",NA(),DS7)</f>
        <v>9.98</v>
      </c>
      <c r="DT6" s="33">
        <f t="shared" si="13"/>
        <v>11.58</v>
      </c>
      <c r="DU6" s="33">
        <f t="shared" si="13"/>
        <v>13.86</v>
      </c>
      <c r="DV6" s="33">
        <f t="shared" si="13"/>
        <v>15.93</v>
      </c>
      <c r="DW6" s="33">
        <f t="shared" si="13"/>
        <v>10.07</v>
      </c>
      <c r="DX6" s="33">
        <f t="shared" si="13"/>
        <v>10.94</v>
      </c>
      <c r="DY6" s="33">
        <f t="shared" si="13"/>
        <v>12.28</v>
      </c>
      <c r="DZ6" s="33">
        <f t="shared" si="13"/>
        <v>13.33</v>
      </c>
      <c r="EA6" s="33">
        <f t="shared" si="13"/>
        <v>14.54</v>
      </c>
      <c r="EB6" s="32" t="str">
        <f>IF(EB7="","",IF(EB7="-","【-】","【"&amp;SUBSTITUTE(TEXT(EB7,"#,##0.00"),"-","△")&amp;"】"))</f>
        <v>【12.42】</v>
      </c>
      <c r="EC6" s="33">
        <f>IF(EC7="",NA(),EC7)</f>
        <v>0.33</v>
      </c>
      <c r="ED6" s="33">
        <f t="shared" ref="ED6:EL6" si="14">IF(ED7="",NA(),ED7)</f>
        <v>0.12</v>
      </c>
      <c r="EE6" s="33">
        <f t="shared" si="14"/>
        <v>0.41</v>
      </c>
      <c r="EF6" s="33">
        <f t="shared" si="14"/>
        <v>0.32</v>
      </c>
      <c r="EG6" s="33">
        <f t="shared" si="14"/>
        <v>0.46</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72044</v>
      </c>
      <c r="D7" s="35">
        <v>46</v>
      </c>
      <c r="E7" s="35">
        <v>1</v>
      </c>
      <c r="F7" s="35">
        <v>0</v>
      </c>
      <c r="G7" s="35">
        <v>1</v>
      </c>
      <c r="H7" s="35" t="s">
        <v>93</v>
      </c>
      <c r="I7" s="35" t="s">
        <v>94</v>
      </c>
      <c r="J7" s="35" t="s">
        <v>95</v>
      </c>
      <c r="K7" s="35" t="s">
        <v>96</v>
      </c>
      <c r="L7" s="35" t="s">
        <v>97</v>
      </c>
      <c r="M7" s="36" t="s">
        <v>98</v>
      </c>
      <c r="N7" s="36">
        <v>61.74</v>
      </c>
      <c r="O7" s="36">
        <v>97.18</v>
      </c>
      <c r="P7" s="36">
        <v>3661</v>
      </c>
      <c r="Q7" s="36">
        <v>333802</v>
      </c>
      <c r="R7" s="36">
        <v>1232.02</v>
      </c>
      <c r="S7" s="36">
        <v>270.94</v>
      </c>
      <c r="T7" s="36">
        <v>315224</v>
      </c>
      <c r="U7" s="36">
        <v>466.03</v>
      </c>
      <c r="V7" s="36">
        <v>676.4</v>
      </c>
      <c r="W7" s="36">
        <v>126.03</v>
      </c>
      <c r="X7" s="36">
        <v>109.41</v>
      </c>
      <c r="Y7" s="36">
        <v>128.19999999999999</v>
      </c>
      <c r="Z7" s="36">
        <v>130.79</v>
      </c>
      <c r="AA7" s="36">
        <v>132.21</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440.82</v>
      </c>
      <c r="AT7" s="36">
        <v>630.95000000000005</v>
      </c>
      <c r="AU7" s="36">
        <v>433.1</v>
      </c>
      <c r="AV7" s="36">
        <v>392.91</v>
      </c>
      <c r="AW7" s="36">
        <v>206.23</v>
      </c>
      <c r="AX7" s="36">
        <v>485.84</v>
      </c>
      <c r="AY7" s="36">
        <v>487.15</v>
      </c>
      <c r="AZ7" s="36">
        <v>475.07</v>
      </c>
      <c r="BA7" s="36">
        <v>473.46</v>
      </c>
      <c r="BB7" s="36">
        <v>240.81</v>
      </c>
      <c r="BC7" s="36">
        <v>264.16000000000003</v>
      </c>
      <c r="BD7" s="36">
        <v>436.97</v>
      </c>
      <c r="BE7" s="36">
        <v>471.92</v>
      </c>
      <c r="BF7" s="36">
        <v>401.61</v>
      </c>
      <c r="BG7" s="36">
        <v>387.15</v>
      </c>
      <c r="BH7" s="36">
        <v>369.29</v>
      </c>
      <c r="BI7" s="36">
        <v>306.12</v>
      </c>
      <c r="BJ7" s="36">
        <v>304.97000000000003</v>
      </c>
      <c r="BK7" s="36">
        <v>296.5</v>
      </c>
      <c r="BL7" s="36">
        <v>285.77</v>
      </c>
      <c r="BM7" s="36">
        <v>283.10000000000002</v>
      </c>
      <c r="BN7" s="36">
        <v>283.72000000000003</v>
      </c>
      <c r="BO7" s="36">
        <v>119.28</v>
      </c>
      <c r="BP7" s="36">
        <v>102.57</v>
      </c>
      <c r="BQ7" s="36">
        <v>119.44</v>
      </c>
      <c r="BR7" s="36">
        <v>120.33</v>
      </c>
      <c r="BS7" s="36">
        <v>125.32</v>
      </c>
      <c r="BT7" s="36">
        <v>102.8</v>
      </c>
      <c r="BU7" s="36">
        <v>100.35</v>
      </c>
      <c r="BV7" s="36">
        <v>100.42</v>
      </c>
      <c r="BW7" s="36">
        <v>100.77</v>
      </c>
      <c r="BX7" s="36">
        <v>107.74</v>
      </c>
      <c r="BY7" s="36">
        <v>104.6</v>
      </c>
      <c r="BZ7" s="36">
        <v>182.53</v>
      </c>
      <c r="CA7" s="36">
        <v>206.35</v>
      </c>
      <c r="CB7" s="36">
        <v>183.11</v>
      </c>
      <c r="CC7" s="36">
        <v>181.97</v>
      </c>
      <c r="CD7" s="36">
        <v>175.57</v>
      </c>
      <c r="CE7" s="36">
        <v>164.81</v>
      </c>
      <c r="CF7" s="36">
        <v>166.95</v>
      </c>
      <c r="CG7" s="36">
        <v>166.61</v>
      </c>
      <c r="CH7" s="36">
        <v>165.74</v>
      </c>
      <c r="CI7" s="36">
        <v>154.33000000000001</v>
      </c>
      <c r="CJ7" s="36">
        <v>164.21</v>
      </c>
      <c r="CK7" s="36">
        <v>56.57</v>
      </c>
      <c r="CL7" s="36">
        <v>59.9</v>
      </c>
      <c r="CM7" s="36">
        <v>58.58</v>
      </c>
      <c r="CN7" s="36">
        <v>58.11</v>
      </c>
      <c r="CO7" s="36">
        <v>59.07</v>
      </c>
      <c r="CP7" s="36">
        <v>65.510000000000005</v>
      </c>
      <c r="CQ7" s="36">
        <v>64.66</v>
      </c>
      <c r="CR7" s="36">
        <v>64.09</v>
      </c>
      <c r="CS7" s="36">
        <v>63.91</v>
      </c>
      <c r="CT7" s="36">
        <v>63.25</v>
      </c>
      <c r="CU7" s="36">
        <v>59.8</v>
      </c>
      <c r="CV7" s="36">
        <v>88.89</v>
      </c>
      <c r="CW7" s="36">
        <v>75.87</v>
      </c>
      <c r="CX7" s="36">
        <v>84.65</v>
      </c>
      <c r="CY7" s="36">
        <v>85.03</v>
      </c>
      <c r="CZ7" s="36">
        <v>85.15</v>
      </c>
      <c r="DA7" s="36">
        <v>91.27</v>
      </c>
      <c r="DB7" s="36">
        <v>90.63</v>
      </c>
      <c r="DC7" s="36">
        <v>91.19</v>
      </c>
      <c r="DD7" s="36">
        <v>91.45</v>
      </c>
      <c r="DE7" s="36">
        <v>91.07</v>
      </c>
      <c r="DF7" s="36">
        <v>89.78</v>
      </c>
      <c r="DG7" s="36">
        <v>36.36</v>
      </c>
      <c r="DH7" s="36">
        <v>37.83</v>
      </c>
      <c r="DI7" s="36">
        <v>38.96</v>
      </c>
      <c r="DJ7" s="36">
        <v>40.15</v>
      </c>
      <c r="DK7" s="36">
        <v>45.42</v>
      </c>
      <c r="DL7" s="36">
        <v>42.32</v>
      </c>
      <c r="DM7" s="36">
        <v>43.4</v>
      </c>
      <c r="DN7" s="36">
        <v>44.41</v>
      </c>
      <c r="DO7" s="36">
        <v>45.38</v>
      </c>
      <c r="DP7" s="36">
        <v>47.7</v>
      </c>
      <c r="DQ7" s="36">
        <v>46.31</v>
      </c>
      <c r="DR7" s="36">
        <v>8.32</v>
      </c>
      <c r="DS7" s="36">
        <v>9.98</v>
      </c>
      <c r="DT7" s="36">
        <v>11.58</v>
      </c>
      <c r="DU7" s="36">
        <v>13.86</v>
      </c>
      <c r="DV7" s="36">
        <v>15.93</v>
      </c>
      <c r="DW7" s="36">
        <v>10.07</v>
      </c>
      <c r="DX7" s="36">
        <v>10.94</v>
      </c>
      <c r="DY7" s="36">
        <v>12.28</v>
      </c>
      <c r="DZ7" s="36">
        <v>13.33</v>
      </c>
      <c r="EA7" s="36">
        <v>14.54</v>
      </c>
      <c r="EB7" s="36">
        <v>12.42</v>
      </c>
      <c r="EC7" s="36">
        <v>0.33</v>
      </c>
      <c r="ED7" s="36">
        <v>0.12</v>
      </c>
      <c r="EE7" s="36">
        <v>0.41</v>
      </c>
      <c r="EF7" s="36">
        <v>0.32</v>
      </c>
      <c r="EG7" s="36">
        <v>0.46</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須藤　隆雄</cp:lastModifiedBy>
  <cp:lastPrinted>2016-02-12T06:45:07Z</cp:lastPrinted>
  <dcterms:created xsi:type="dcterms:W3CDTF">2016-02-03T07:14:55Z</dcterms:created>
  <dcterms:modified xsi:type="dcterms:W3CDTF">2016-02-12T06:45:33Z</dcterms:modified>
</cp:coreProperties>
</file>