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<sst xmlns="http://schemas.openxmlformats.org/spreadsheetml/2006/main" count="225" uniqueCount="110">
  <si>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</si>
  <si>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</si>
  <si>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</si>
  <si>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</si>
  <si>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</si>
  <si>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</si>
  <si>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</si>
  <si>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</si>
  <si>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</si>
  <si>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</si>
  <si>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</si>
  <si>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</si>
  <si>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</si>
  <si>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</si>
  <si>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</si>
  <si>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</si>
  <si>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</si>
  <si>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</si>
  <si>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</si>
  <si>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</si>
  <si>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</si>
  <si>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</si>
  <si>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</si>
  <si>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</si>
  <si>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</si>
  <si>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</si>
  <si>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</si>
  <si>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</si>
  <si>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</si>
  <si>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</si>
  <si>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</si>
  <si>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</si>
  <si>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</si>
  <si>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</si>
  <si>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</si>
  <si>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</si>
  <si>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</si>
  <si>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</si>
  <si>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</si>
  <si>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</si>
  <si>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</si>
  <si>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</si>
  <si>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</si>
  <si>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</si>
  <si>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</si>
  <si>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</si>
  <si>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</si>
  <si>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</si>
  <si>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</si>
  <si>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</si>
  <si>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</si>
  <si>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</si>
  <si>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</si>
  <si>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</si>
  <si>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</si>
  <si>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</si>
  <si>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</si>
  <si>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</si>
  <si>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</si>
  <si>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</si>
  <si>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</si>
  <si>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</si>
  <si>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</si>
  <si>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</si>
  <si>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</si>
  <si>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</si>
  <si>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</si>
  <si>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</si>
  <si>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</si>
  <si>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</si>
  <si>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</si>
  <si>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</si>
  <si>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</si>
  <si>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</si>
  <si>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</si>
  <si>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</si>
  <si>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</si>
  <si>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</si>
  <si>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</si>
  <si>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</si>
  <si>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</si>
  <si>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</si>
  <si>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</si>
  <si>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</si>
  <si>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</si>
  <si>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</si>
  <si>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</si>
  <si>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</si>
  <si>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</si>
  <si>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</si>
  <si>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</si>
  <si>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</si>
  <si>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</si>
  <si>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</si>
  <si>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</si>
  <si>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</si>
  <si>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</si>
  <si>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</si>
  <si>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</si>
  <si>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</si>
  <si>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</si>
  <si>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</si>
  <si>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</si>
  <si>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</si>
  <si>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</si>
  <si>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</si>
  <si>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</si>
  <si>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平成１０年度供用開始であり、下水道施設の老朽化はしていないため、管渠老朽化率・管渠改善率ともに０％となっています。
　しかし、今後の老朽化に備えるため、施設の計画的な長寿命化を図り、コスト削減に努め適正な維持管理を行っていきます。</t>
    <rPh sb="1" eb="3">
      <t>ヘイセイ</t>
    </rPh>
    <rPh sb="5" eb="7">
      <t>ネンド</t>
    </rPh>
    <rPh sb="7" eb="9">
      <t>キョウヨウ</t>
    </rPh>
    <rPh sb="9" eb="11">
      <t>カイシ</t>
    </rPh>
    <rPh sb="15" eb="18">
      <t>ゲスイドウ</t>
    </rPh>
    <rPh sb="18" eb="20">
      <t>シセツ</t>
    </rPh>
    <rPh sb="21" eb="24">
      <t>ロウキュウカ</t>
    </rPh>
    <rPh sb="33" eb="35">
      <t>カンキョ</t>
    </rPh>
    <rPh sb="35" eb="38">
      <t>ロウキュウカ</t>
    </rPh>
    <rPh sb="38" eb="39">
      <t>リツ</t>
    </rPh>
    <rPh sb="40" eb="42">
      <t>カンキョ</t>
    </rPh>
    <rPh sb="42" eb="45">
      <t>カイゼンリツ</t>
    </rPh>
    <rPh sb="64" eb="66">
      <t>コンゴ</t>
    </rPh>
    <rPh sb="67" eb="70">
      <t>ロウキュウカ</t>
    </rPh>
    <rPh sb="71" eb="72">
      <t>ソナ</t>
    </rPh>
    <rPh sb="77" eb="79">
      <t>シセツ</t>
    </rPh>
    <rPh sb="80" eb="83">
      <t>ケイカクテキ</t>
    </rPh>
    <rPh sb="84" eb="87">
      <t>チョウジュミョウ</t>
    </rPh>
    <rPh sb="87" eb="88">
      <t>カ</t>
    </rPh>
    <rPh sb="89" eb="90">
      <t>ハカ</t>
    </rPh>
    <rPh sb="95" eb="97">
      <t>サクゲン</t>
    </rPh>
    <rPh sb="98" eb="99">
      <t>ツト</t>
    </rPh>
    <rPh sb="100" eb="102">
      <t>テキセイ</t>
    </rPh>
    <rPh sb="103" eb="105">
      <t>イジ</t>
    </rPh>
    <rPh sb="105" eb="107">
      <t>カンリ</t>
    </rPh>
    <rPh sb="108" eb="109">
      <t>オコナ</t>
    </rPh>
    <phoneticPr fontId="4"/>
  </si>
  <si>
    <t>　今後、さらに健全な下水道事業の運営を継続するためにも水洗化率の向上対策を強化するとともに、さらなる経費削減に努め、将来の設備更新等にあてる財源の確保を図ります。
　そのためには、市民の理解をいただきながら適正な使用料への改定を含め経営改善を図って行く必要があります。</t>
    <rPh sb="1" eb="3">
      <t>コンゴ</t>
    </rPh>
    <rPh sb="50" eb="52">
      <t>ケイヒ</t>
    </rPh>
    <rPh sb="90" eb="92">
      <t>シミン</t>
    </rPh>
    <rPh sb="93" eb="95">
      <t>リカイ</t>
    </rPh>
    <rPh sb="114" eb="115">
      <t>フク</t>
    </rPh>
    <phoneticPr fontId="4"/>
  </si>
  <si>
    <t>　経常収支比率については、下水道使用料以外は一般会計繰入金で補填しているため１００％を保持しており、累積欠損金が無い状態となっていますが水洗化率が平均値に満たない状況からもわかるように使用料以外の収入に依存している経営状態となっています。
　また、企業債残高対事業規模比率については、ここ数年は下水道使用料収入が伸びているため下がっていますが依然として高い比率となっており、今後の人口減少や節水状況を見込みますと使用料収入が減少する傾向が予測されます。
　供用開始後１０数年が経過しているものの、水洗化率の伸び悩みは経営の効率性を低下させる要因となっています。
　今後も引き続き水洗化率を向上させるため接続推進対策を強化し、効率的な汚水処理の実施と維持管理経費の節減に努めてまいります。</t>
    <rPh sb="1" eb="3">
      <t>ケイジョウ</t>
    </rPh>
    <rPh sb="3" eb="5">
      <t>シュウシ</t>
    </rPh>
    <rPh sb="5" eb="7">
      <t>ヒリツ</t>
    </rPh>
    <rPh sb="13" eb="16">
      <t>ゲスイドウ</t>
    </rPh>
    <rPh sb="16" eb="19">
      <t>シヨウリョウ</t>
    </rPh>
    <rPh sb="19" eb="21">
      <t>イガイ</t>
    </rPh>
    <rPh sb="22" eb="24">
      <t>イッパン</t>
    </rPh>
    <rPh sb="24" eb="26">
      <t>カイケイ</t>
    </rPh>
    <rPh sb="26" eb="28">
      <t>クリイレ</t>
    </rPh>
    <rPh sb="28" eb="29">
      <t>キン</t>
    </rPh>
    <rPh sb="30" eb="32">
      <t>ホテン</t>
    </rPh>
    <rPh sb="43" eb="45">
      <t>ホジ</t>
    </rPh>
    <rPh sb="50" eb="52">
      <t>ルイセキ</t>
    </rPh>
    <rPh sb="52" eb="55">
      <t>ケッソンキン</t>
    </rPh>
    <rPh sb="56" eb="57">
      <t>ナ</t>
    </rPh>
    <rPh sb="58" eb="60">
      <t>ジョウタイ</t>
    </rPh>
    <rPh sb="68" eb="70">
      <t>スイセン</t>
    </rPh>
    <rPh sb="70" eb="71">
      <t>カ</t>
    </rPh>
    <rPh sb="73" eb="76">
      <t>ヘイキンチ</t>
    </rPh>
    <rPh sb="77" eb="78">
      <t>ミ</t>
    </rPh>
    <rPh sb="81" eb="83">
      <t>ジョウキョウ</t>
    </rPh>
    <rPh sb="92" eb="95">
      <t>シヨウリョウ</t>
    </rPh>
    <rPh sb="95" eb="97">
      <t>イガイ</t>
    </rPh>
    <rPh sb="98" eb="100">
      <t>シュウニュウ</t>
    </rPh>
    <rPh sb="101" eb="103">
      <t>イゾン</t>
    </rPh>
    <rPh sb="107" eb="109">
      <t>ケイエイ</t>
    </rPh>
    <rPh sb="109" eb="111">
      <t>ジョウタイ</t>
    </rPh>
    <rPh sb="124" eb="127">
      <t>キギョウサイ</t>
    </rPh>
    <rPh sb="127" eb="129">
      <t>ザンダカ</t>
    </rPh>
    <rPh sb="129" eb="130">
      <t>タイ</t>
    </rPh>
    <rPh sb="130" eb="132">
      <t>ジギョウ</t>
    </rPh>
    <rPh sb="132" eb="134">
      <t>キボ</t>
    </rPh>
    <rPh sb="134" eb="136">
      <t>ヒリツ</t>
    </rPh>
    <rPh sb="144" eb="146">
      <t>スウネン</t>
    </rPh>
    <rPh sb="147" eb="150">
      <t>ゲスイドウ</t>
    </rPh>
    <rPh sb="150" eb="153">
      <t>シヨウリョウ</t>
    </rPh>
    <rPh sb="153" eb="155">
      <t>シュウニュウ</t>
    </rPh>
    <rPh sb="156" eb="157">
      <t>ノ</t>
    </rPh>
    <rPh sb="163" eb="164">
      <t>サ</t>
    </rPh>
    <rPh sb="171" eb="173">
      <t>イゼン</t>
    </rPh>
    <rPh sb="176" eb="177">
      <t>タカ</t>
    </rPh>
    <rPh sb="178" eb="180">
      <t>ヒリツ</t>
    </rPh>
    <rPh sb="187" eb="189">
      <t>コンゴ</t>
    </rPh>
    <rPh sb="190" eb="192">
      <t>ジンコウ</t>
    </rPh>
    <rPh sb="192" eb="194">
      <t>ゲンショウ</t>
    </rPh>
    <rPh sb="195" eb="197">
      <t>セッスイ</t>
    </rPh>
    <rPh sb="197" eb="199">
      <t>ジョウキョウ</t>
    </rPh>
    <rPh sb="200" eb="202">
      <t>ミコ</t>
    </rPh>
    <rPh sb="206" eb="209">
      <t>シヨウリョウ</t>
    </rPh>
    <rPh sb="209" eb="211">
      <t>シュウニュウ</t>
    </rPh>
    <rPh sb="212" eb="214">
      <t>ゲンショウ</t>
    </rPh>
    <rPh sb="216" eb="218">
      <t>ケイコウ</t>
    </rPh>
    <rPh sb="219" eb="221">
      <t>ヨソク</t>
    </rPh>
    <rPh sb="228" eb="230">
      <t>キョウヨウ</t>
    </rPh>
    <rPh sb="230" eb="233">
      <t>カイシゴ</t>
    </rPh>
    <rPh sb="235" eb="237">
      <t>スウネン</t>
    </rPh>
    <rPh sb="238" eb="240">
      <t>ケイカ</t>
    </rPh>
    <rPh sb="248" eb="250">
      <t>スイセン</t>
    </rPh>
    <rPh sb="250" eb="251">
      <t>カ</t>
    </rPh>
    <rPh sb="251" eb="252">
      <t>リツ</t>
    </rPh>
    <rPh sb="253" eb="254">
      <t>ノ</t>
    </rPh>
    <rPh sb="255" eb="256">
      <t>ナヤ</t>
    </rPh>
    <rPh sb="258" eb="260">
      <t>ケイエイ</t>
    </rPh>
    <rPh sb="261" eb="264">
      <t>コウリツセイ</t>
    </rPh>
    <rPh sb="265" eb="267">
      <t>テイカ</t>
    </rPh>
    <rPh sb="270" eb="272">
      <t>ヨウイン</t>
    </rPh>
    <rPh sb="282" eb="284">
      <t>コンゴ</t>
    </rPh>
    <rPh sb="285" eb="286">
      <t>ヒ</t>
    </rPh>
    <rPh sb="287" eb="288">
      <t>ツヅ</t>
    </rPh>
    <rPh sb="289" eb="292">
      <t>スイセンカ</t>
    </rPh>
    <rPh sb="292" eb="293">
      <t>リツ</t>
    </rPh>
    <rPh sb="294" eb="296">
      <t>コウジョウ</t>
    </rPh>
    <rPh sb="301" eb="303">
      <t>セツゾク</t>
    </rPh>
    <rPh sb="303" eb="305">
      <t>スイシン</t>
    </rPh>
    <rPh sb="305" eb="307">
      <t>タイサク</t>
    </rPh>
    <rPh sb="308" eb="310">
      <t>キョウカ</t>
    </rPh>
    <rPh sb="312" eb="315">
      <t>コウリツテキ</t>
    </rPh>
    <rPh sb="316" eb="318">
      <t>オスイ</t>
    </rPh>
    <rPh sb="318" eb="320">
      <t>ショリ</t>
    </rPh>
    <rPh sb="321" eb="323">
      <t>ジッシ</t>
    </rPh>
    <rPh sb="324" eb="326">
      <t>イジ</t>
    </rPh>
    <rPh sb="326" eb="328">
      <t>カンリ</t>
    </rPh>
    <rPh sb="328" eb="330">
      <t>ケイヒ</t>
    </rPh>
    <rPh sb="331" eb="333">
      <t>セツゲン</t>
    </rPh>
    <rPh sb="334" eb="33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</si>
</sst>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251584"/>
        <c:axId val="1252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7.0000000000000007E-2</c:v>
                </c:pt>
                <c:pt idx="4">
                  <c:v>0.04</c:v>
                </c:pt>
              </c:numCache>
            </c:numRef>
          </c:val>
          <c:smooth val="0"/>
        </c:ser>
        <c:dLbls>
          <c:showLegendKey val="0"/>
          <c:showVal val="0"/>
          <c:showCatName val="0"/>
          <c:showSerName val="0"/>
          <c:showPercent val="0"/>
          <c:showBubbleSize val="0"/>
        </c:dLbls>
        <c:marker val="1"/>
        <c:smooth val="0"/>
        <c:axId val="125251584"/>
        <c:axId val="125253504"/>
      </c:lineChart>
      <c:dateAx>
        <c:axId val="125251584"/>
        <c:scaling>
          <c:orientation val="minMax"/>
        </c:scaling>
        <c:delete val="1"/>
        <c:axPos val="b"/>
        <c:numFmt formatCode="ge" sourceLinked="1"/>
        <c:majorTickMark val="none"/>
        <c:minorTickMark val="none"/>
        <c:tickLblPos val="none"/>
        <c:crossAx val="125253504"/>
        <c:crosses val="autoZero"/>
        <c:auto val="1"/>
        <c:lblOffset val="100"/>
        <c:baseTimeUnit val="years"/>
      </c:dateAx>
      <c:valAx>
        <c:axId val="1252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545152"/>
        <c:axId val="1285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55.81</c:v>
                </c:pt>
                <c:pt idx="4">
                  <c:v>54.44</c:v>
                </c:pt>
              </c:numCache>
            </c:numRef>
          </c:val>
          <c:smooth val="0"/>
        </c:ser>
        <c:dLbls>
          <c:showLegendKey val="0"/>
          <c:showVal val="0"/>
          <c:showCatName val="0"/>
          <c:showSerName val="0"/>
          <c:showPercent val="0"/>
          <c:showBubbleSize val="0"/>
        </c:dLbls>
        <c:marker val="1"/>
        <c:smooth val="0"/>
        <c:axId val="128545152"/>
        <c:axId val="128547072"/>
      </c:lineChart>
      <c:dateAx>
        <c:axId val="128545152"/>
        <c:scaling>
          <c:orientation val="minMax"/>
        </c:scaling>
        <c:delete val="1"/>
        <c:axPos val="b"/>
        <c:numFmt formatCode="ge" sourceLinked="1"/>
        <c:majorTickMark val="none"/>
        <c:minorTickMark val="none"/>
        <c:tickLblPos val="none"/>
        <c:crossAx val="128547072"/>
        <c:crosses val="autoZero"/>
        <c:auto val="1"/>
        <c:lblOffset val="100"/>
        <c:baseTimeUnit val="years"/>
      </c:dateAx>
      <c:valAx>
        <c:axId val="1285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61.46</c:v>
                </c:pt>
                <c:pt idx="1">
                  <c:v>61.03</c:v>
                </c:pt>
                <c:pt idx="2">
                  <c:v>61.35</c:v>
                </c:pt>
                <c:pt idx="3">
                  <c:v>59.88</c:v>
                </c:pt>
                <c:pt idx="4">
                  <c:v>63.14</c:v>
                </c:pt>
              </c:numCache>
            </c:numRef>
          </c:val>
        </c:ser>
        <c:dLbls>
          <c:showLegendKey val="0"/>
          <c:showVal val="0"/>
          <c:showCatName val="0"/>
          <c:showSerName val="0"/>
          <c:showPercent val="0"/>
          <c:showBubbleSize val="0"/>
        </c:dLbls>
        <c:gapWidth val="150"/>
        <c:axId val="128860160"/>
        <c:axId val="1288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84.41</c:v>
                </c:pt>
                <c:pt idx="4">
                  <c:v>84.2</c:v>
                </c:pt>
              </c:numCache>
            </c:numRef>
          </c:val>
          <c:smooth val="0"/>
        </c:ser>
        <c:dLbls>
          <c:showLegendKey val="0"/>
          <c:showVal val="0"/>
          <c:showCatName val="0"/>
          <c:showSerName val="0"/>
          <c:showPercent val="0"/>
          <c:showBubbleSize val="0"/>
        </c:dLbls>
        <c:marker val="1"/>
        <c:smooth val="0"/>
        <c:axId val="128860160"/>
        <c:axId val="128862080"/>
      </c:lineChart>
      <c:dateAx>
        <c:axId val="128860160"/>
        <c:scaling>
          <c:orientation val="minMax"/>
        </c:scaling>
        <c:delete val="1"/>
        <c:axPos val="b"/>
        <c:numFmt formatCode="ge" sourceLinked="1"/>
        <c:majorTickMark val="none"/>
        <c:minorTickMark val="none"/>
        <c:tickLblPos val="none"/>
        <c:crossAx val="128862080"/>
        <c:crosses val="autoZero"/>
        <c:auto val="1"/>
        <c:lblOffset val="100"/>
        <c:baseTimeUnit val="years"/>
      </c:dateAx>
      <c:valAx>
        <c:axId val="1288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100.46</c:v>
                </c:pt>
              </c:numCache>
            </c:numRef>
          </c:val>
        </c:ser>
        <c:dLbls>
          <c:showLegendKey val="0"/>
          <c:showVal val="0"/>
          <c:showCatName val="0"/>
          <c:showSerName val="0"/>
          <c:showPercent val="0"/>
          <c:showBubbleSize val="0"/>
        </c:dLbls>
        <c:gapWidth val="150"/>
        <c:axId val="125263232"/>
        <c:axId val="1252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89.52</c:v>
                </c:pt>
                <c:pt idx="1">
                  <c:v>89.81</c:v>
                </c:pt>
                <c:pt idx="2">
                  <c:v>83.35</c:v>
                </c:pt>
                <c:pt idx="3">
                  <c:v>102.73</c:v>
                </c:pt>
                <c:pt idx="4">
                  <c:v>108.56</c:v>
                </c:pt>
              </c:numCache>
            </c:numRef>
          </c:val>
          <c:smooth val="0"/>
        </c:ser>
        <c:dLbls>
          <c:showLegendKey val="0"/>
          <c:showVal val="0"/>
          <c:showCatName val="0"/>
          <c:showSerName val="0"/>
          <c:showPercent val="0"/>
          <c:showBubbleSize val="0"/>
        </c:dLbls>
        <c:marker val="1"/>
        <c:smooth val="0"/>
        <c:axId val="125263232"/>
        <c:axId val="125294080"/>
      </c:lineChart>
      <c:dateAx>
        <c:axId val="125263232"/>
        <c:scaling>
          <c:orientation val="minMax"/>
        </c:scaling>
        <c:delete val="1"/>
        <c:axPos val="b"/>
        <c:numFmt formatCode="ge" sourceLinked="1"/>
        <c:majorTickMark val="none"/>
        <c:minorTickMark val="none"/>
        <c:tickLblPos val="none"/>
        <c:crossAx val="125294080"/>
        <c:crosses val="autoZero"/>
        <c:auto val="1"/>
        <c:lblOffset val="100"/>
        <c:baseTimeUnit val="years"/>
      </c:dateAx>
      <c:valAx>
        <c:axId val="1252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16.850000000000001</c:v>
                </c:pt>
                <c:pt idx="1">
                  <c:v>18.27</c:v>
                </c:pt>
                <c:pt idx="2">
                  <c:v>19.47</c:v>
                </c:pt>
                <c:pt idx="3">
                  <c:v>20.83</c:v>
                </c:pt>
                <c:pt idx="4">
                  <c:v>22.23</c:v>
                </c:pt>
              </c:numCache>
            </c:numRef>
          </c:val>
        </c:ser>
        <c:dLbls>
          <c:showLegendKey val="0"/>
          <c:showVal val="0"/>
          <c:showCatName val="0"/>
          <c:showSerName val="0"/>
          <c:showPercent val="0"/>
          <c:showBubbleSize val="0"/>
        </c:dLbls>
        <c:gapWidth val="150"/>
        <c:axId val="128470016"/>
        <c:axId val="1284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8.84</c:v>
                </c:pt>
                <c:pt idx="1">
                  <c:v>10.039999999999999</c:v>
                </c:pt>
                <c:pt idx="2">
                  <c:v>12.14</c:v>
                </c:pt>
                <c:pt idx="3">
                  <c:v>11.39</c:v>
                </c:pt>
                <c:pt idx="4">
                  <c:v>21.28</c:v>
                </c:pt>
              </c:numCache>
            </c:numRef>
          </c:val>
          <c:smooth val="0"/>
        </c:ser>
        <c:dLbls>
          <c:showLegendKey val="0"/>
          <c:showVal val="0"/>
          <c:showCatName val="0"/>
          <c:showSerName val="0"/>
          <c:showPercent val="0"/>
          <c:showBubbleSize val="0"/>
        </c:dLbls>
        <c:marker val="1"/>
        <c:smooth val="0"/>
        <c:axId val="128470016"/>
        <c:axId val="128480384"/>
      </c:lineChart>
      <c:dateAx>
        <c:axId val="128470016"/>
        <c:scaling>
          <c:orientation val="minMax"/>
        </c:scaling>
        <c:delete val="1"/>
        <c:axPos val="b"/>
        <c:numFmt formatCode="ge" sourceLinked="1"/>
        <c:majorTickMark val="none"/>
        <c:minorTickMark val="none"/>
        <c:tickLblPos val="none"/>
        <c:crossAx val="128480384"/>
        <c:crosses val="autoZero"/>
        <c:auto val="1"/>
        <c:lblOffset val="100"/>
        <c:baseTimeUnit val="years"/>
      </c:dateAx>
      <c:valAx>
        <c:axId val="1284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196992"/>
        <c:axId val="1281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quot;-&quot;">
                  <c:v>0.78</c:v>
                </c:pt>
                <c:pt idx="4">
                  <c:v>0</c:v>
                </c:pt>
              </c:numCache>
            </c:numRef>
          </c:val>
          <c:smooth val="0"/>
        </c:ser>
        <c:dLbls>
          <c:showLegendKey val="0"/>
          <c:showVal val="0"/>
          <c:showCatName val="0"/>
          <c:showSerName val="0"/>
          <c:showPercent val="0"/>
          <c:showBubbleSize val="0"/>
        </c:dLbls>
        <c:marker val="1"/>
        <c:smooth val="0"/>
        <c:axId val="128196992"/>
        <c:axId val="128198912"/>
      </c:lineChart>
      <c:dateAx>
        <c:axId val="128196992"/>
        <c:scaling>
          <c:orientation val="minMax"/>
        </c:scaling>
        <c:delete val="1"/>
        <c:axPos val="b"/>
        <c:numFmt formatCode="ge" sourceLinked="1"/>
        <c:majorTickMark val="none"/>
        <c:minorTickMark val="none"/>
        <c:tickLblPos val="none"/>
        <c:crossAx val="128198912"/>
        <c:crosses val="autoZero"/>
        <c:auto val="1"/>
        <c:lblOffset val="100"/>
        <c:baseTimeUnit val="years"/>
      </c:dateAx>
      <c:valAx>
        <c:axId val="1281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242048"/>
        <c:axId val="1282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220.57</c:v>
                </c:pt>
                <c:pt idx="1">
                  <c:v>244.92</c:v>
                </c:pt>
                <c:pt idx="2">
                  <c:v>343.12</c:v>
                </c:pt>
                <c:pt idx="3">
                  <c:v>149.66</c:v>
                </c:pt>
                <c:pt idx="4">
                  <c:v>100.32</c:v>
                </c:pt>
              </c:numCache>
            </c:numRef>
          </c:val>
          <c:smooth val="0"/>
        </c:ser>
        <c:dLbls>
          <c:showLegendKey val="0"/>
          <c:showVal val="0"/>
          <c:showCatName val="0"/>
          <c:showSerName val="0"/>
          <c:showPercent val="0"/>
          <c:showBubbleSize val="0"/>
        </c:dLbls>
        <c:marker val="1"/>
        <c:smooth val="0"/>
        <c:axId val="128242048"/>
        <c:axId val="128243968"/>
      </c:lineChart>
      <c:dateAx>
        <c:axId val="128242048"/>
        <c:scaling>
          <c:orientation val="minMax"/>
        </c:scaling>
        <c:delete val="1"/>
        <c:axPos val="b"/>
        <c:numFmt formatCode="ge" sourceLinked="1"/>
        <c:majorTickMark val="none"/>
        <c:minorTickMark val="none"/>
        <c:tickLblPos val="none"/>
        <c:crossAx val="128243968"/>
        <c:crosses val="autoZero"/>
        <c:auto val="1"/>
        <c:lblOffset val="100"/>
        <c:baseTimeUnit val="years"/>
      </c:dateAx>
      <c:valAx>
        <c:axId val="1282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9069.11</c:v>
                </c:pt>
                <c:pt idx="1">
                  <c:v>1423.97</c:v>
                </c:pt>
                <c:pt idx="2">
                  <c:v>1687.49</c:v>
                </c:pt>
                <c:pt idx="3">
                  <c:v>3015.24</c:v>
                </c:pt>
                <c:pt idx="4">
                  <c:v>341.12</c:v>
                </c:pt>
              </c:numCache>
            </c:numRef>
          </c:val>
        </c:ser>
        <c:dLbls>
          <c:showLegendKey val="0"/>
          <c:showVal val="0"/>
          <c:showCatName val="0"/>
          <c:showSerName val="0"/>
          <c:showPercent val="0"/>
          <c:showBubbleSize val="0"/>
        </c:dLbls>
        <c:gapWidth val="150"/>
        <c:axId val="128262528"/>
        <c:axId val="1282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637.20000000000005</c:v>
                </c:pt>
                <c:pt idx="1">
                  <c:v>483.94</c:v>
                </c:pt>
                <c:pt idx="2">
                  <c:v>400.5</c:v>
                </c:pt>
                <c:pt idx="3">
                  <c:v>246.4</c:v>
                </c:pt>
                <c:pt idx="4">
                  <c:v>49.23</c:v>
                </c:pt>
              </c:numCache>
            </c:numRef>
          </c:val>
          <c:smooth val="0"/>
        </c:ser>
        <c:dLbls>
          <c:showLegendKey val="0"/>
          <c:showVal val="0"/>
          <c:showCatName val="0"/>
          <c:showSerName val="0"/>
          <c:showPercent val="0"/>
          <c:showBubbleSize val="0"/>
        </c:dLbls>
        <c:marker val="1"/>
        <c:smooth val="0"/>
        <c:axId val="128262528"/>
        <c:axId val="128264448"/>
      </c:lineChart>
      <c:dateAx>
        <c:axId val="128262528"/>
        <c:scaling>
          <c:orientation val="minMax"/>
        </c:scaling>
        <c:delete val="1"/>
        <c:axPos val="b"/>
        <c:numFmt formatCode="ge" sourceLinked="1"/>
        <c:majorTickMark val="none"/>
        <c:minorTickMark val="none"/>
        <c:tickLblPos val="none"/>
        <c:crossAx val="128264448"/>
        <c:crosses val="autoZero"/>
        <c:auto val="1"/>
        <c:lblOffset val="100"/>
        <c:baseTimeUnit val="years"/>
      </c:dateAx>
      <c:valAx>
        <c:axId val="1282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3827.25</c:v>
                </c:pt>
                <c:pt idx="1">
                  <c:v>3645.22</c:v>
                </c:pt>
                <c:pt idx="2">
                  <c:v>3432.43</c:v>
                </c:pt>
                <c:pt idx="3">
                  <c:v>3211.25</c:v>
                </c:pt>
                <c:pt idx="4">
                  <c:v>3000.19</c:v>
                </c:pt>
              </c:numCache>
            </c:numRef>
          </c:val>
        </c:ser>
        <c:dLbls>
          <c:showLegendKey val="0"/>
          <c:showVal val="0"/>
          <c:showCatName val="0"/>
          <c:showSerName val="0"/>
          <c:showPercent val="0"/>
          <c:showBubbleSize val="0"/>
        </c:dLbls>
        <c:gapWidth val="150"/>
        <c:axId val="128293120"/>
        <c:axId val="128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1209.95</c:v>
                </c:pt>
                <c:pt idx="4">
                  <c:v>1136.5</c:v>
                </c:pt>
              </c:numCache>
            </c:numRef>
          </c:val>
          <c:smooth val="0"/>
        </c:ser>
        <c:dLbls>
          <c:showLegendKey val="0"/>
          <c:showVal val="0"/>
          <c:showCatName val="0"/>
          <c:showSerName val="0"/>
          <c:showPercent val="0"/>
          <c:showBubbleSize val="0"/>
        </c:dLbls>
        <c:marker val="1"/>
        <c:smooth val="0"/>
        <c:axId val="128293120"/>
        <c:axId val="128385408"/>
      </c:lineChart>
      <c:dateAx>
        <c:axId val="128293120"/>
        <c:scaling>
          <c:orientation val="minMax"/>
        </c:scaling>
        <c:delete val="1"/>
        <c:axPos val="b"/>
        <c:numFmt formatCode="ge" sourceLinked="1"/>
        <c:majorTickMark val="none"/>
        <c:minorTickMark val="none"/>
        <c:tickLblPos val="none"/>
        <c:crossAx val="128385408"/>
        <c:crosses val="autoZero"/>
        <c:auto val="1"/>
        <c:lblOffset val="100"/>
        <c:baseTimeUnit val="years"/>
      </c:dateAx>
      <c:valAx>
        <c:axId val="128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54.99</c:v>
                </c:pt>
                <c:pt idx="1">
                  <c:v>54.68</c:v>
                </c:pt>
                <c:pt idx="2">
                  <c:v>56.74</c:v>
                </c:pt>
                <c:pt idx="3">
                  <c:v>65.14</c:v>
                </c:pt>
                <c:pt idx="4">
                  <c:v>61.42</c:v>
                </c:pt>
              </c:numCache>
            </c:numRef>
          </c:val>
        </c:ser>
        <c:dLbls>
          <c:showLegendKey val="0"/>
          <c:showVal val="0"/>
          <c:showCatName val="0"/>
          <c:showSerName val="0"/>
          <c:showPercent val="0"/>
          <c:showBubbleSize val="0"/>
        </c:dLbls>
        <c:gapWidth val="150"/>
        <c:axId val="128411136"/>
        <c:axId val="1284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69.48</c:v>
                </c:pt>
                <c:pt idx="4">
                  <c:v>71.650000000000006</c:v>
                </c:pt>
              </c:numCache>
            </c:numRef>
          </c:val>
          <c:smooth val="0"/>
        </c:ser>
        <c:dLbls>
          <c:showLegendKey val="0"/>
          <c:showVal val="0"/>
          <c:showCatName val="0"/>
          <c:showSerName val="0"/>
          <c:showPercent val="0"/>
          <c:showBubbleSize val="0"/>
        </c:dLbls>
        <c:marker val="1"/>
        <c:smooth val="0"/>
        <c:axId val="128411136"/>
        <c:axId val="128413056"/>
      </c:lineChart>
      <c:dateAx>
        <c:axId val="128411136"/>
        <c:scaling>
          <c:orientation val="minMax"/>
        </c:scaling>
        <c:delete val="1"/>
        <c:axPos val="b"/>
        <c:numFmt formatCode="ge" sourceLinked="1"/>
        <c:majorTickMark val="none"/>
        <c:minorTickMark val="none"/>
        <c:tickLblPos val="none"/>
        <c:crossAx val="128413056"/>
        <c:crosses val="autoZero"/>
        <c:auto val="1"/>
        <c:lblOffset val="100"/>
        <c:baseTimeUnit val="years"/>
      </c:dateAx>
      <c:valAx>
        <c:axId val="1284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259.33999999999997</c:v>
                </c:pt>
                <c:pt idx="1">
                  <c:v>261.04000000000002</c:v>
                </c:pt>
                <c:pt idx="2">
                  <c:v>250.57</c:v>
                </c:pt>
                <c:pt idx="3">
                  <c:v>218.5</c:v>
                </c:pt>
                <c:pt idx="4">
                  <c:v>231.51</c:v>
                </c:pt>
              </c:numCache>
            </c:numRef>
          </c:val>
        </c:ser>
        <c:dLbls>
          <c:showLegendKey val="0"/>
          <c:showVal val="0"/>
          <c:showCatName val="0"/>
          <c:showSerName val="0"/>
          <c:showPercent val="0"/>
          <c:showBubbleSize val="0"/>
        </c:dLbls>
        <c:gapWidth val="150"/>
        <c:axId val="128520960"/>
        <c:axId val="1285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220.67</c:v>
                </c:pt>
                <c:pt idx="4">
                  <c:v>217.82</c:v>
                </c:pt>
              </c:numCache>
            </c:numRef>
          </c:val>
          <c:smooth val="0"/>
        </c:ser>
        <c:dLbls>
          <c:showLegendKey val="0"/>
          <c:showVal val="0"/>
          <c:showCatName val="0"/>
          <c:showSerName val="0"/>
          <c:showPercent val="0"/>
          <c:showBubbleSize val="0"/>
        </c:dLbls>
        <c:marker val="1"/>
        <c:smooth val="0"/>
        <c:axId val="128520960"/>
        <c:axId val="128522880"/>
      </c:lineChart>
      <c:dateAx>
        <c:axId val="128520960"/>
        <c:scaling>
          <c:orientation val="minMax"/>
        </c:scaling>
        <c:delete val="1"/>
        <c:axPos val="b"/>
        <c:numFmt formatCode="ge" sourceLinked="1"/>
        <c:majorTickMark val="none"/>
        <c:minorTickMark val="none"/>
        <c:tickLblPos val="none"/>
        <c:crossAx val="128522880"/>
        <c:crosses val="autoZero"/>
        <c:auto val="1"/>
        <c:lblOffset val="100"/>
        <c:baseTimeUnit val="years"/>
      </c:dateAx>
      <c:valAx>
        <c:axId val="1285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AY37" sqref="AY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二本松市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57673</v>
      </c>
      <c r="AM8" s="64"/>
      <c r="AN8" s="64"/>
      <c r="AO8" s="64"/>
      <c r="AP8" s="64"/>
      <c r="AQ8" s="64"/>
      <c r="AR8" s="64"/>
      <c r="AS8" s="64"/>
      <c r="AT8" s="63">
        <f>データ!S6</f>
        <v>344.42</v>
      </c>
      <c r="AU8" s="63"/>
      <c r="AV8" s="63"/>
      <c r="AW8" s="63"/>
      <c r="AX8" s="63"/>
      <c r="AY8" s="63"/>
      <c r="AZ8" s="63"/>
      <c r="BA8" s="63"/>
      <c r="BB8" s="63">
        <f>データ!T6</f>
        <v>167.45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58.32</v>
      </c>
      <c r="J10" s="63"/>
      <c r="K10" s="63"/>
      <c r="L10" s="63"/>
      <c r="M10" s="63"/>
      <c r="N10" s="63"/>
      <c r="O10" s="63"/>
      <c r="P10" s="63">
        <f>データ!O6</f>
        <v>23.5</v>
      </c>
      <c r="Q10" s="63"/>
      <c r="R10" s="63"/>
      <c r="S10" s="63"/>
      <c r="T10" s="63"/>
      <c r="U10" s="63"/>
      <c r="V10" s="63"/>
      <c r="W10" s="63">
        <f>データ!P6</f>
        <v>100.13</v>
      </c>
      <c r="X10" s="63"/>
      <c r="Y10" s="63"/>
      <c r="Z10" s="63"/>
      <c r="AA10" s="63"/>
      <c r="AB10" s="63"/>
      <c r="AC10" s="63"/>
      <c r="AD10" s="64">
        <f>データ!Q6</f>
        <v>2160</v>
      </c>
      <c r="AE10" s="64"/>
      <c r="AF10" s="64"/>
      <c r="AG10" s="64"/>
      <c r="AH10" s="64"/>
      <c r="AI10" s="64"/>
      <c r="AJ10" s="64"/>
      <c r="AK10" s="2"/>
      <c r="AL10" s="64">
        <f>データ!U6</f>
        <v>13481</v>
      </c>
      <c r="AM10" s="64"/>
      <c r="AN10" s="64"/>
      <c r="AO10" s="64"/>
      <c r="AP10" s="64"/>
      <c r="AQ10" s="64"/>
      <c r="AR10" s="64"/>
      <c r="AS10" s="64"/>
      <c r="AT10" s="63">
        <f>データ!V6</f>
        <v>4.3499999999999996</v>
      </c>
      <c r="AU10" s="63"/>
      <c r="AV10" s="63"/>
      <c r="AW10" s="63"/>
      <c r="AX10" s="63"/>
      <c r="AY10" s="63"/>
      <c r="AZ10" s="63"/>
      <c r="BA10" s="63"/>
      <c r="BB10" s="63">
        <f>データ!W6</f>
        <v>3099.08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72109</v>
      </c>
      <c r="D6" s="31">
        <f t="shared" si="3"/>
        <v>46</v>
      </c>
      <c r="E6" s="31">
        <f t="shared" si="3"/>
        <v>17</v>
      </c>
      <c r="F6" s="31">
        <f t="shared" si="3"/>
        <v>1</v>
      </c>
      <c r="G6" s="31">
        <f t="shared" si="3"/>
        <v>0</v>
      </c>
      <c r="H6" s="31" t="str">
        <f t="shared" si="3"/>
        <v>福島県　二本松市</v>
      </c>
      <c r="I6" s="31" t="str">
        <f t="shared" si="3"/>
        <v>法適用</v>
      </c>
      <c r="J6" s="31" t="str">
        <f t="shared" si="3"/>
        <v>下水道事業</v>
      </c>
      <c r="K6" s="31" t="str">
        <f t="shared" si="3"/>
        <v>公共下水道</v>
      </c>
      <c r="L6" s="31" t="str">
        <f t="shared" si="3"/>
        <v>Cc2</v>
      </c>
      <c r="M6" s="32" t="str">
        <f t="shared" si="3"/>
        <v>-</v>
      </c>
      <c r="N6" s="32">
        <f t="shared" si="3"/>
        <v>58.32</v>
      </c>
      <c r="O6" s="32">
        <f t="shared" si="3"/>
        <v>23.5</v>
      </c>
      <c r="P6" s="32">
        <f t="shared" si="3"/>
        <v>100.13</v>
      </c>
      <c r="Q6" s="32">
        <f t="shared" si="3"/>
        <v>2160</v>
      </c>
      <c r="R6" s="32">
        <f t="shared" si="3"/>
        <v>57673</v>
      </c>
      <c r="S6" s="32">
        <f t="shared" si="3"/>
        <v>344.42</v>
      </c>
      <c r="T6" s="32">
        <f t="shared" si="3"/>
        <v>167.45</v>
      </c>
      <c r="U6" s="32">
        <f t="shared" si="3"/>
        <v>13481</v>
      </c>
      <c r="V6" s="32">
        <f t="shared" si="3"/>
        <v>4.3499999999999996</v>
      </c>
      <c r="W6" s="32">
        <f t="shared" si="3"/>
        <v>3099.08</v>
      </c>
      <c r="X6" s="33">
        <f>IF(X7="",NA(),X7)</f>
        <v>100</v>
      </c>
      <c r="Y6" s="33">
        <f t="shared" ref="Y6:AG6" si="4">IF(Y7="",NA(),Y7)</f>
        <v>100</v>
      </c>
      <c r="Z6" s="33">
        <f t="shared" si="4"/>
        <v>100</v>
      </c>
      <c r="AA6" s="33">
        <f t="shared" si="4"/>
        <v>100</v>
      </c>
      <c r="AB6" s="33">
        <f t="shared" si="4"/>
        <v>100.46</v>
      </c>
      <c r="AC6" s="33">
        <f t="shared" si="4"/>
        <v>89.52</v>
      </c>
      <c r="AD6" s="33">
        <f t="shared" si="4"/>
        <v>89.81</v>
      </c>
      <c r="AE6" s="33">
        <f t="shared" si="4"/>
        <v>83.35</v>
      </c>
      <c r="AF6" s="33">
        <f t="shared" si="4"/>
        <v>102.73</v>
      </c>
      <c r="AG6" s="33">
        <f t="shared" si="4"/>
        <v>108.56</v>
      </c>
      <c r="AH6" s="32" t="str">
        <f>IF(AH7="","",IF(AH7="-","【-】","【"&amp;SUBSTITUTE(TEXT(AH7,"#,##0.00"),"-","△")&amp;"】"))</f>
        <v>【107.74】</v>
      </c>
      <c r="AI6" s="32">
        <f>IF(AI7="",NA(),AI7)</f>
        <v>0</v>
      </c>
      <c r="AJ6" s="32">
        <f t="shared" ref="AJ6:AR6" si="5">IF(AJ7="",NA(),AJ7)</f>
        <v>0</v>
      </c>
      <c r="AK6" s="32">
        <f t="shared" si="5"/>
        <v>0</v>
      </c>
      <c r="AL6" s="32">
        <f t="shared" si="5"/>
        <v>0</v>
      </c>
      <c r="AM6" s="32">
        <f t="shared" si="5"/>
        <v>0</v>
      </c>
      <c r="AN6" s="33">
        <f t="shared" si="5"/>
        <v>220.57</v>
      </c>
      <c r="AO6" s="33">
        <f t="shared" si="5"/>
        <v>244.92</v>
      </c>
      <c r="AP6" s="33">
        <f t="shared" si="5"/>
        <v>343.12</v>
      </c>
      <c r="AQ6" s="33">
        <f t="shared" si="5"/>
        <v>149.66</v>
      </c>
      <c r="AR6" s="33">
        <f t="shared" si="5"/>
        <v>100.32</v>
      </c>
      <c r="AS6" s="32" t="str">
        <f>IF(AS7="","",IF(AS7="-","【-】","【"&amp;SUBSTITUTE(TEXT(AS7,"#,##0.00"),"-","△")&amp;"】"))</f>
        <v>【4.71】</v>
      </c>
      <c r="AT6" s="33">
        <f>IF(AT7="",NA(),AT7)</f>
        <v>9069.11</v>
      </c>
      <c r="AU6" s="33">
        <f t="shared" ref="AU6:BC6" si="6">IF(AU7="",NA(),AU7)</f>
        <v>1423.97</v>
      </c>
      <c r="AV6" s="33">
        <f t="shared" si="6"/>
        <v>1687.49</v>
      </c>
      <c r="AW6" s="33">
        <f t="shared" si="6"/>
        <v>3015.24</v>
      </c>
      <c r="AX6" s="33">
        <f t="shared" si="6"/>
        <v>341.12</v>
      </c>
      <c r="AY6" s="33">
        <f t="shared" si="6"/>
        <v>637.20000000000005</v>
      </c>
      <c r="AZ6" s="33">
        <f t="shared" si="6"/>
        <v>483.94</v>
      </c>
      <c r="BA6" s="33">
        <f t="shared" si="6"/>
        <v>400.5</v>
      </c>
      <c r="BB6" s="33">
        <f t="shared" si="6"/>
        <v>246.4</v>
      </c>
      <c r="BC6" s="33">
        <f t="shared" si="6"/>
        <v>49.23</v>
      </c>
      <c r="BD6" s="32" t="str">
        <f>IF(BD7="","",IF(BD7="-","【-】","【"&amp;SUBSTITUTE(TEXT(BD7,"#,##0.00"),"-","△")&amp;"】"))</f>
        <v>【56.46】</v>
      </c>
      <c r="BE6" s="33">
        <f>IF(BE7="",NA(),BE7)</f>
        <v>3827.25</v>
      </c>
      <c r="BF6" s="33">
        <f t="shared" ref="BF6:BN6" si="7">IF(BF7="",NA(),BF7)</f>
        <v>3645.22</v>
      </c>
      <c r="BG6" s="33">
        <f t="shared" si="7"/>
        <v>3432.43</v>
      </c>
      <c r="BH6" s="33">
        <f t="shared" si="7"/>
        <v>3211.25</v>
      </c>
      <c r="BI6" s="33">
        <f t="shared" si="7"/>
        <v>3000.19</v>
      </c>
      <c r="BJ6" s="33">
        <f t="shared" si="7"/>
        <v>1882.66</v>
      </c>
      <c r="BK6" s="33">
        <f t="shared" si="7"/>
        <v>1749.66</v>
      </c>
      <c r="BL6" s="33">
        <f t="shared" si="7"/>
        <v>1574.53</v>
      </c>
      <c r="BM6" s="33">
        <f t="shared" si="7"/>
        <v>1209.95</v>
      </c>
      <c r="BN6" s="33">
        <f t="shared" si="7"/>
        <v>1136.5</v>
      </c>
      <c r="BO6" s="32" t="str">
        <f>IF(BO7="","",IF(BO7="-","【-】","【"&amp;SUBSTITUTE(TEXT(BO7,"#,##0.00"),"-","△")&amp;"】"))</f>
        <v>【776.35】</v>
      </c>
      <c r="BP6" s="33">
        <f>IF(BP7="",NA(),BP7)</f>
        <v>54.99</v>
      </c>
      <c r="BQ6" s="33">
        <f t="shared" ref="BQ6:BY6" si="8">IF(BQ7="",NA(),BQ7)</f>
        <v>54.68</v>
      </c>
      <c r="BR6" s="33">
        <f t="shared" si="8"/>
        <v>56.74</v>
      </c>
      <c r="BS6" s="33">
        <f t="shared" si="8"/>
        <v>65.14</v>
      </c>
      <c r="BT6" s="33">
        <f t="shared" si="8"/>
        <v>61.42</v>
      </c>
      <c r="BU6" s="33">
        <f t="shared" si="8"/>
        <v>54.67</v>
      </c>
      <c r="BV6" s="33">
        <f t="shared" si="8"/>
        <v>54.46</v>
      </c>
      <c r="BW6" s="33">
        <f t="shared" si="8"/>
        <v>57.36</v>
      </c>
      <c r="BX6" s="33">
        <f t="shared" si="8"/>
        <v>69.48</v>
      </c>
      <c r="BY6" s="33">
        <f t="shared" si="8"/>
        <v>71.650000000000006</v>
      </c>
      <c r="BZ6" s="32" t="str">
        <f>IF(BZ7="","",IF(BZ7="-","【-】","【"&amp;SUBSTITUTE(TEXT(BZ7,"#,##0.00"),"-","△")&amp;"】"))</f>
        <v>【96.57】</v>
      </c>
      <c r="CA6" s="33">
        <f>IF(CA7="",NA(),CA7)</f>
        <v>259.33999999999997</v>
      </c>
      <c r="CB6" s="33">
        <f t="shared" ref="CB6:CJ6" si="9">IF(CB7="",NA(),CB7)</f>
        <v>261.04000000000002</v>
      </c>
      <c r="CC6" s="33">
        <f t="shared" si="9"/>
        <v>250.57</v>
      </c>
      <c r="CD6" s="33">
        <f t="shared" si="9"/>
        <v>218.5</v>
      </c>
      <c r="CE6" s="33">
        <f t="shared" si="9"/>
        <v>231.51</v>
      </c>
      <c r="CF6" s="33">
        <f t="shared" si="9"/>
        <v>290.26</v>
      </c>
      <c r="CG6" s="33">
        <f t="shared" si="9"/>
        <v>293.08999999999997</v>
      </c>
      <c r="CH6" s="33">
        <f t="shared" si="9"/>
        <v>279.91000000000003</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55.81</v>
      </c>
      <c r="CU6" s="33">
        <f t="shared" si="10"/>
        <v>54.44</v>
      </c>
      <c r="CV6" s="32" t="str">
        <f>IF(CV7="","",IF(CV7="-","【-】","【"&amp;SUBSTITUTE(TEXT(CV7,"#,##0.00"),"-","△")&amp;"】"))</f>
        <v>【60.35】</v>
      </c>
      <c r="CW6" s="33">
        <f>IF(CW7="",NA(),CW7)</f>
        <v>61.46</v>
      </c>
      <c r="CX6" s="33">
        <f t="shared" ref="CX6:DF6" si="11">IF(CX7="",NA(),CX7)</f>
        <v>61.03</v>
      </c>
      <c r="CY6" s="33">
        <f t="shared" si="11"/>
        <v>61.35</v>
      </c>
      <c r="CZ6" s="33">
        <f t="shared" si="11"/>
        <v>59.88</v>
      </c>
      <c r="DA6" s="33">
        <f t="shared" si="11"/>
        <v>63.14</v>
      </c>
      <c r="DB6" s="33">
        <f t="shared" si="11"/>
        <v>65.66</v>
      </c>
      <c r="DC6" s="33">
        <f t="shared" si="11"/>
        <v>65.599999999999994</v>
      </c>
      <c r="DD6" s="33">
        <f t="shared" si="11"/>
        <v>66</v>
      </c>
      <c r="DE6" s="33">
        <f t="shared" si="11"/>
        <v>84.41</v>
      </c>
      <c r="DF6" s="33">
        <f t="shared" si="11"/>
        <v>84.2</v>
      </c>
      <c r="DG6" s="32" t="str">
        <f>IF(DG7="","",IF(DG7="-","【-】","【"&amp;SUBSTITUTE(TEXT(DG7,"#,##0.00"),"-","△")&amp;"】"))</f>
        <v>【94.57】</v>
      </c>
      <c r="DH6" s="33">
        <f>IF(DH7="",NA(),DH7)</f>
        <v>16.850000000000001</v>
      </c>
      <c r="DI6" s="33">
        <f t="shared" ref="DI6:DQ6" si="12">IF(DI7="",NA(),DI7)</f>
        <v>18.27</v>
      </c>
      <c r="DJ6" s="33">
        <f t="shared" si="12"/>
        <v>19.47</v>
      </c>
      <c r="DK6" s="33">
        <f t="shared" si="12"/>
        <v>20.83</v>
      </c>
      <c r="DL6" s="33">
        <f t="shared" si="12"/>
        <v>22.23</v>
      </c>
      <c r="DM6" s="33">
        <f t="shared" si="12"/>
        <v>8.84</v>
      </c>
      <c r="DN6" s="33">
        <f t="shared" si="12"/>
        <v>10.039999999999999</v>
      </c>
      <c r="DO6" s="33">
        <f t="shared" si="12"/>
        <v>12.14</v>
      </c>
      <c r="DP6" s="33">
        <f t="shared" si="12"/>
        <v>11.39</v>
      </c>
      <c r="DQ6" s="33">
        <f t="shared" si="12"/>
        <v>21.28</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3">
        <f t="shared" si="13"/>
        <v>0.78</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7.0000000000000007E-2</v>
      </c>
      <c r="EM6" s="33">
        <f t="shared" si="14"/>
        <v>0.04</v>
      </c>
      <c r="EN6" s="32" t="str">
        <f>IF(EN7="","",IF(EN7="-","【-】","【"&amp;SUBSTITUTE(TEXT(EN7,"#,##0.00"),"-","△")&amp;"】"))</f>
        <v>【0.17】</v>
      </c>
    </row>
    <row r="7" spans="1:147" s="34" customFormat="1">
      <c r="A7" s="26"/>
      <c r="B7" s="35">
        <v>2014</v>
      </c>
      <c r="C7" s="35">
        <v>72109</v>
      </c>
      <c r="D7" s="35">
        <v>46</v>
      </c>
      <c r="E7" s="35">
        <v>17</v>
      </c>
      <c r="F7" s="35">
        <v>1</v>
      </c>
      <c r="G7" s="35">
        <v>0</v>
      </c>
      <c r="H7" s="35" t="s">
        <v>96</v>
      </c>
      <c r="I7" s="35" t="s">
        <v>97</v>
      </c>
      <c r="J7" s="35" t="s">
        <v>98</v>
      </c>
      <c r="K7" s="35" t="s">
        <v>99</v>
      </c>
      <c r="L7" s="35" t="s">
        <v>100</v>
      </c>
      <c r="M7" s="36" t="s">
        <v>101</v>
      </c>
      <c r="N7" s="36">
        <v>58.32</v>
      </c>
      <c r="O7" s="36">
        <v>23.5</v>
      </c>
      <c r="P7" s="36">
        <v>100.13</v>
      </c>
      <c r="Q7" s="36">
        <v>2160</v>
      </c>
      <c r="R7" s="36">
        <v>57673</v>
      </c>
      <c r="S7" s="36">
        <v>344.42</v>
      </c>
      <c r="T7" s="36">
        <v>167.45</v>
      </c>
      <c r="U7" s="36">
        <v>13481</v>
      </c>
      <c r="V7" s="36">
        <v>4.3499999999999996</v>
      </c>
      <c r="W7" s="36">
        <v>3099.08</v>
      </c>
      <c r="X7" s="36">
        <v>100</v>
      </c>
      <c r="Y7" s="36">
        <v>100</v>
      </c>
      <c r="Z7" s="36">
        <v>100</v>
      </c>
      <c r="AA7" s="36">
        <v>100</v>
      </c>
      <c r="AB7" s="36">
        <v>100.46</v>
      </c>
      <c r="AC7" s="36">
        <v>89.52</v>
      </c>
      <c r="AD7" s="36">
        <v>89.81</v>
      </c>
      <c r="AE7" s="36">
        <v>83.35</v>
      </c>
      <c r="AF7" s="36">
        <v>102.73</v>
      </c>
      <c r="AG7" s="36">
        <v>108.56</v>
      </c>
      <c r="AH7" s="36">
        <v>107.74</v>
      </c>
      <c r="AI7" s="36">
        <v>0</v>
      </c>
      <c r="AJ7" s="36">
        <v>0</v>
      </c>
      <c r="AK7" s="36">
        <v>0</v>
      </c>
      <c r="AL7" s="36">
        <v>0</v>
      </c>
      <c r="AM7" s="36">
        <v>0</v>
      </c>
      <c r="AN7" s="36">
        <v>220.57</v>
      </c>
      <c r="AO7" s="36">
        <v>244.92</v>
      </c>
      <c r="AP7" s="36">
        <v>343.12</v>
      </c>
      <c r="AQ7" s="36">
        <v>149.66</v>
      </c>
      <c r="AR7" s="36">
        <v>100.32</v>
      </c>
      <c r="AS7" s="36">
        <v>4.71</v>
      </c>
      <c r="AT7" s="36">
        <v>9069.11</v>
      </c>
      <c r="AU7" s="36">
        <v>1423.97</v>
      </c>
      <c r="AV7" s="36">
        <v>1687.49</v>
      </c>
      <c r="AW7" s="36">
        <v>3015.24</v>
      </c>
      <c r="AX7" s="36">
        <v>341.12</v>
      </c>
      <c r="AY7" s="36">
        <v>637.20000000000005</v>
      </c>
      <c r="AZ7" s="36">
        <v>483.94</v>
      </c>
      <c r="BA7" s="36">
        <v>400.5</v>
      </c>
      <c r="BB7" s="36">
        <v>246.4</v>
      </c>
      <c r="BC7" s="36">
        <v>49.23</v>
      </c>
      <c r="BD7" s="36">
        <v>56.46</v>
      </c>
      <c r="BE7" s="36">
        <v>3827.25</v>
      </c>
      <c r="BF7" s="36">
        <v>3645.22</v>
      </c>
      <c r="BG7" s="36">
        <v>3432.43</v>
      </c>
      <c r="BH7" s="36">
        <v>3211.25</v>
      </c>
      <c r="BI7" s="36">
        <v>3000.19</v>
      </c>
      <c r="BJ7" s="36">
        <v>1882.66</v>
      </c>
      <c r="BK7" s="36">
        <v>1749.66</v>
      </c>
      <c r="BL7" s="36">
        <v>1574.53</v>
      </c>
      <c r="BM7" s="36">
        <v>1209.95</v>
      </c>
      <c r="BN7" s="36">
        <v>1136.5</v>
      </c>
      <c r="BO7" s="36">
        <v>776.35</v>
      </c>
      <c r="BP7" s="36">
        <v>54.99</v>
      </c>
      <c r="BQ7" s="36">
        <v>54.68</v>
      </c>
      <c r="BR7" s="36">
        <v>56.74</v>
      </c>
      <c r="BS7" s="36">
        <v>65.14</v>
      </c>
      <c r="BT7" s="36">
        <v>61.42</v>
      </c>
      <c r="BU7" s="36">
        <v>54.67</v>
      </c>
      <c r="BV7" s="36">
        <v>54.46</v>
      </c>
      <c r="BW7" s="36">
        <v>57.36</v>
      </c>
      <c r="BX7" s="36">
        <v>69.48</v>
      </c>
      <c r="BY7" s="36">
        <v>71.650000000000006</v>
      </c>
      <c r="BZ7" s="36">
        <v>96.57</v>
      </c>
      <c r="CA7" s="36">
        <v>259.33999999999997</v>
      </c>
      <c r="CB7" s="36">
        <v>261.04000000000002</v>
      </c>
      <c r="CC7" s="36">
        <v>250.57</v>
      </c>
      <c r="CD7" s="36">
        <v>218.5</v>
      </c>
      <c r="CE7" s="36">
        <v>231.51</v>
      </c>
      <c r="CF7" s="36">
        <v>290.26</v>
      </c>
      <c r="CG7" s="36">
        <v>293.08999999999997</v>
      </c>
      <c r="CH7" s="36">
        <v>279.91000000000003</v>
      </c>
      <c r="CI7" s="36">
        <v>220.67</v>
      </c>
      <c r="CJ7" s="36">
        <v>217.82</v>
      </c>
      <c r="CK7" s="36">
        <v>142.28</v>
      </c>
      <c r="CL7" s="36" t="s">
        <v>101</v>
      </c>
      <c r="CM7" s="36" t="s">
        <v>101</v>
      </c>
      <c r="CN7" s="36" t="s">
        <v>101</v>
      </c>
      <c r="CO7" s="36" t="s">
        <v>101</v>
      </c>
      <c r="CP7" s="36" t="s">
        <v>101</v>
      </c>
      <c r="CQ7" s="36">
        <v>39.770000000000003</v>
      </c>
      <c r="CR7" s="36">
        <v>38.950000000000003</v>
      </c>
      <c r="CS7" s="36">
        <v>40.07</v>
      </c>
      <c r="CT7" s="36">
        <v>55.81</v>
      </c>
      <c r="CU7" s="36">
        <v>54.44</v>
      </c>
      <c r="CV7" s="36">
        <v>60.35</v>
      </c>
      <c r="CW7" s="36">
        <v>61.46</v>
      </c>
      <c r="CX7" s="36">
        <v>61.03</v>
      </c>
      <c r="CY7" s="36">
        <v>61.35</v>
      </c>
      <c r="CZ7" s="36">
        <v>59.88</v>
      </c>
      <c r="DA7" s="36">
        <v>63.14</v>
      </c>
      <c r="DB7" s="36">
        <v>65.66</v>
      </c>
      <c r="DC7" s="36">
        <v>65.599999999999994</v>
      </c>
      <c r="DD7" s="36">
        <v>66</v>
      </c>
      <c r="DE7" s="36">
        <v>84.41</v>
      </c>
      <c r="DF7" s="36">
        <v>84.2</v>
      </c>
      <c r="DG7" s="36">
        <v>94.57</v>
      </c>
      <c r="DH7" s="36">
        <v>16.850000000000001</v>
      </c>
      <c r="DI7" s="36">
        <v>18.27</v>
      </c>
      <c r="DJ7" s="36">
        <v>19.47</v>
      </c>
      <c r="DK7" s="36">
        <v>20.83</v>
      </c>
      <c r="DL7" s="36">
        <v>22.23</v>
      </c>
      <c r="DM7" s="36">
        <v>8.84</v>
      </c>
      <c r="DN7" s="36">
        <v>10.039999999999999</v>
      </c>
      <c r="DO7" s="36">
        <v>12.14</v>
      </c>
      <c r="DP7" s="36">
        <v>11.39</v>
      </c>
      <c r="DQ7" s="36">
        <v>21.28</v>
      </c>
      <c r="DR7" s="36">
        <v>36.270000000000003</v>
      </c>
      <c r="DS7" s="36">
        <v>0</v>
      </c>
      <c r="DT7" s="36">
        <v>0</v>
      </c>
      <c r="DU7" s="36">
        <v>0</v>
      </c>
      <c r="DV7" s="36">
        <v>0</v>
      </c>
      <c r="DW7" s="36">
        <v>0</v>
      </c>
      <c r="DX7" s="36">
        <v>0</v>
      </c>
      <c r="DY7" s="36">
        <v>0</v>
      </c>
      <c r="DZ7" s="36">
        <v>0</v>
      </c>
      <c r="EA7" s="36">
        <v>0.78</v>
      </c>
      <c r="EB7" s="36">
        <v>0</v>
      </c>
      <c r="EC7" s="36">
        <v>4.3499999999999996</v>
      </c>
      <c r="ED7" s="36">
        <v>0</v>
      </c>
      <c r="EE7" s="36">
        <v>0</v>
      </c>
      <c r="EF7" s="36">
        <v>0</v>
      </c>
      <c r="EG7" s="36">
        <v>0</v>
      </c>
      <c r="EH7" s="36">
        <v>0</v>
      </c>
      <c r="EI7" s="36">
        <v>0.14000000000000001</v>
      </c>
      <c r="EJ7" s="36">
        <v>0.18</v>
      </c>
      <c r="EK7" s="36">
        <v>0.18</v>
      </c>
      <c r="EL7" s="36">
        <v>7.0000000000000007E-2</v>
      </c>
      <c r="EM7" s="36">
        <v>0.04</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2016-02-16T00:28:02Z</cp:lastPrinted>
  <dcterms:created xsi:type="dcterms:W3CDTF">2016-02-03T07:42:57Z</dcterms:created>
  <dcterms:modified xsi:type="dcterms:W3CDTF">2016-02-16T00:28:51Z</dcterms:modified>
  <cp:category/>
</cp:coreProperties>
</file>