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BB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<sst xmlns="http://schemas.openxmlformats.org/spreadsheetml/2006/main" count="221" uniqueCount="111">
  <si>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</si>
  <si>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</si>
  <si>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</si>
  <si>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</si>
  <si>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</si>
  <si>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</si>
  <si>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</si>
  <si>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</si>
  <si>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</si>
  <si>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</si>
  <si>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</si>
  <si>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</si>
  <si>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</si>
  <si>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</si>
  <si>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</si>
  <si>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</si>
  <si>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</si>
  <si>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</si>
  <si>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</si>
  <si>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</si>
  <si>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</si>
  <si>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</si>
  <si>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</si>
  <si>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</si>
  <si>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</si>
  <si>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</si>
  <si>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</si>
  <si>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</si>
  <si>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</si>
  <si>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</si>
  <si>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</si>
  <si>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</si>
  <si>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</si>
  <si>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</si>
  <si>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</si>
  <si>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</si>
  <si>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</si>
  <si>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</si>
  <si>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</si>
  <si>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</si>
  <si>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</si>
  <si>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</si>
  <si>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</si>
  <si>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</si>
  <si>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</si>
  <si>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</si>
  <si>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</si>
  <si>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</si>
  <si>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</si>
  <si>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</si>
  <si>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</si>
  <si>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</si>
  <si>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</si>
  <si>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</si>
  <si>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</si>
  <si>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</si>
  <si>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</si>
  <si>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</si>
  <si>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</si>
  <si>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</si>
  <si>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</si>
  <si>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</si>
  <si>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</si>
  <si>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</si>
  <si>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</si>
  <si>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</si>
  <si>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</si>
  <si>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</si>
  <si>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</si>
  <si>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</si>
  <si>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</si>
  <si>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</si>
  <si>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</si>
  <si>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</si>
  <si>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</si>
  <si>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</si>
  <si>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</si>
  <si>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</si>
  <si>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</si>
  <si>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</si>
  <si>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</si>
  <si>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</si>
  <si>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</si>
  <si>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</si>
  <si>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</si>
  <si>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</si>
  <si>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</si>
  <si>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</si>
  <si>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</si>
  <si>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</si>
  <si>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</si>
  <si>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</si>
  <si>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</si>
  <si>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</si>
  <si>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</si>
  <si>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</si>
  <si>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</si>
  <si>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</si>
  <si>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</si>
  <si>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</si>
  <si>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</si>
  <si>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</si>
  <si>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</si>
  <si>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</si>
  <si>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</si>
  <si>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</si>
  <si>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</si>
  <si>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</si>
  <si>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は100%を超えており、健全な経営がなされているようにみえるが、施設利用率が低いことと、水洗化率が類似団体に比べ低いことから、施設利用率と水洗化率を向上させることにより、健全性・効率性があがると考えられる。
・汚水処理原価は類似団体に比べ低く、比較的低コストで運営ができている。</t>
    <rPh sb="1" eb="4">
      <t>シュウエキテキ</t>
    </rPh>
    <rPh sb="4" eb="6">
      <t>シュウシ</t>
    </rPh>
    <rPh sb="6" eb="8">
      <t>ヒリツ</t>
    </rPh>
    <rPh sb="14" eb="15">
      <t>コ</t>
    </rPh>
    <rPh sb="20" eb="22">
      <t>ケンゼン</t>
    </rPh>
    <rPh sb="23" eb="25">
      <t>ケイエイ</t>
    </rPh>
    <rPh sb="40" eb="42">
      <t>シセツ</t>
    </rPh>
    <rPh sb="42" eb="45">
      <t>リヨウリツ</t>
    </rPh>
    <rPh sb="46" eb="47">
      <t>ヒク</t>
    </rPh>
    <rPh sb="52" eb="55">
      <t>スイセンカ</t>
    </rPh>
    <rPh sb="55" eb="56">
      <t>リツ</t>
    </rPh>
    <rPh sb="57" eb="59">
      <t>ルイジ</t>
    </rPh>
    <rPh sb="59" eb="61">
      <t>ダンタイ</t>
    </rPh>
    <rPh sb="62" eb="63">
      <t>クラ</t>
    </rPh>
    <rPh sb="64" eb="65">
      <t>ヒク</t>
    </rPh>
    <rPh sb="71" eb="73">
      <t>シセツ</t>
    </rPh>
    <rPh sb="73" eb="76">
      <t>リヨウリツ</t>
    </rPh>
    <rPh sb="77" eb="80">
      <t>スイセンカ</t>
    </rPh>
    <rPh sb="80" eb="81">
      <t>リツ</t>
    </rPh>
    <rPh sb="82" eb="84">
      <t>コウジョウ</t>
    </rPh>
    <rPh sb="113" eb="115">
      <t>オスイ</t>
    </rPh>
    <rPh sb="115" eb="117">
      <t>ショリ</t>
    </rPh>
    <rPh sb="117" eb="119">
      <t>ゲンカ</t>
    </rPh>
    <rPh sb="120" eb="122">
      <t>ルイジ</t>
    </rPh>
    <rPh sb="122" eb="124">
      <t>ダンタイ</t>
    </rPh>
    <rPh sb="125" eb="126">
      <t>クラ</t>
    </rPh>
    <rPh sb="127" eb="128">
      <t>ヒク</t>
    </rPh>
    <rPh sb="130" eb="133">
      <t>ヒカクテキ</t>
    </rPh>
    <rPh sb="133" eb="134">
      <t>テイ</t>
    </rPh>
    <rPh sb="138" eb="140">
      <t>ウンエイ</t>
    </rPh>
    <phoneticPr fontId="4"/>
  </si>
  <si>
    <t>・比較的健全な経営ができていると考えられるが、これから施設の老朽化に伴う整備などを見越し、さらなる経営改善をはかる必要がある。</t>
    <rPh sb="1" eb="4">
      <t>ヒカクテキ</t>
    </rPh>
    <rPh sb="4" eb="6">
      <t>ケンゼン</t>
    </rPh>
    <rPh sb="7" eb="9">
      <t>ケイエイ</t>
    </rPh>
    <rPh sb="16" eb="17">
      <t>カンガ</t>
    </rPh>
    <rPh sb="27" eb="29">
      <t>シセツ</t>
    </rPh>
    <rPh sb="30" eb="33">
      <t>ロウキュウカ</t>
    </rPh>
    <rPh sb="34" eb="35">
      <t>トモナ</t>
    </rPh>
    <rPh sb="36" eb="38">
      <t>セイビ</t>
    </rPh>
    <rPh sb="41" eb="43">
      <t>ミコ</t>
    </rPh>
    <rPh sb="49" eb="51">
      <t>ケイエイ</t>
    </rPh>
    <rPh sb="51" eb="53">
      <t>カイゼン</t>
    </rPh>
    <rPh sb="57" eb="59">
      <t>ヒツヨウ</t>
    </rPh>
    <phoneticPr fontId="4"/>
  </si>
  <si>
    <t>・供用開始から17年目であり、管渠の老朽化はみられない。</t>
    <rPh sb="1" eb="3">
      <t>キョウヨウ</t>
    </rPh>
    <rPh sb="3" eb="5">
      <t>カイシ</t>
    </rPh>
    <rPh sb="9" eb="11">
      <t>ネンメ</t>
    </rPh>
    <rPh sb="15" eb="16">
      <t>カン</t>
    </rPh>
    <rPh sb="16" eb="17">
      <t>ミゾ</t>
    </rPh>
    <rPh sb="18" eb="21">
      <t>ロウキュウカ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</si>
</sst>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6336"/>
        <c:axId val="6732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0.18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6336"/>
        <c:axId val="67328256"/>
      </c:lineChart>
      <c:dateAx>
        <c:axId val="6732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328256"/>
        <c:crosses val="autoZero"/>
        <c:auto val="1"/>
        <c:lblOffset val="100"/>
        <c:baseTimeUnit val="years"/>
      </c:dateAx>
      <c:valAx>
        <c:axId val="6732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32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47.36</c:v>
                </c:pt>
                <c:pt idx="1">
                  <c:v>50.43</c:v>
                </c:pt>
                <c:pt idx="2">
                  <c:v>51.21</c:v>
                </c:pt>
                <c:pt idx="3">
                  <c:v>52.14</c:v>
                </c:pt>
                <c:pt idx="4">
                  <c:v>51.71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37952"/>
        <c:axId val="734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38.950000000000003</c:v>
                </c:pt>
                <c:pt idx="2">
                  <c:v>40.07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37952"/>
        <c:axId val="73439872"/>
      </c:lineChart>
      <c:dateAx>
        <c:axId val="7343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439872"/>
        <c:crosses val="autoZero"/>
        <c:auto val="1"/>
        <c:lblOffset val="100"/>
        <c:baseTimeUnit val="years"/>
      </c:dateAx>
      <c:valAx>
        <c:axId val="734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43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69.900000000000006</c:v>
                </c:pt>
                <c:pt idx="1">
                  <c:v>71.42</c:v>
                </c:pt>
                <c:pt idx="2">
                  <c:v>71.540000000000006</c:v>
                </c:pt>
                <c:pt idx="3">
                  <c:v>71.92</c:v>
                </c:pt>
                <c:pt idx="4">
                  <c:v>72.459999999999994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86720"/>
        <c:axId val="7348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66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6720"/>
        <c:axId val="73488640"/>
      </c:lineChart>
      <c:dateAx>
        <c:axId val="7348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488640"/>
        <c:crosses val="autoZero"/>
        <c:auto val="1"/>
        <c:lblOffset val="100"/>
        <c:baseTimeUnit val="years"/>
      </c:dateAx>
      <c:valAx>
        <c:axId val="7348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48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104.66</c:v>
                </c:pt>
                <c:pt idx="1">
                  <c:v>106.16</c:v>
                </c:pt>
                <c:pt idx="2">
                  <c:v>111.03</c:v>
                </c:pt>
                <c:pt idx="3">
                  <c:v>109.35</c:v>
                </c:pt>
                <c:pt idx="4">
                  <c:v>108.57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07584"/>
        <c:axId val="6790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07584"/>
        <c:axId val="67909504"/>
      </c:lineChart>
      <c:dateAx>
        <c:axId val="6790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909504"/>
        <c:crosses val="autoZero"/>
        <c:auto val="1"/>
        <c:lblOffset val="100"/>
        <c:baseTimeUnit val="years"/>
      </c:dateAx>
      <c:valAx>
        <c:axId val="6790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90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31520"/>
        <c:axId val="6793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31520"/>
        <c:axId val="67937792"/>
      </c:lineChart>
      <c:dateAx>
        <c:axId val="6793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937792"/>
        <c:crosses val="autoZero"/>
        <c:auto val="1"/>
        <c:lblOffset val="100"/>
        <c:baseTimeUnit val="years"/>
      </c:dateAx>
      <c:valAx>
        <c:axId val="6793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93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45120"/>
        <c:axId val="6784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5120"/>
        <c:axId val="67847296"/>
      </c:lineChart>
      <c:dateAx>
        <c:axId val="6784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47296"/>
        <c:crosses val="autoZero"/>
        <c:auto val="1"/>
        <c:lblOffset val="100"/>
        <c:baseTimeUnit val="years"/>
      </c:dateAx>
      <c:valAx>
        <c:axId val="6784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4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83776"/>
        <c:axId val="6788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3776"/>
        <c:axId val="67885696"/>
      </c:lineChart>
      <c:dateAx>
        <c:axId val="6788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85696"/>
        <c:crosses val="autoZero"/>
        <c:auto val="1"/>
        <c:lblOffset val="100"/>
        <c:baseTimeUnit val="years"/>
      </c:dateAx>
      <c:valAx>
        <c:axId val="6788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8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90272"/>
        <c:axId val="6799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90272"/>
        <c:axId val="67992192"/>
      </c:lineChart>
      <c:dateAx>
        <c:axId val="6799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992192"/>
        <c:crosses val="autoZero"/>
        <c:auto val="1"/>
        <c:lblOffset val="100"/>
        <c:baseTimeUnit val="years"/>
      </c:dateAx>
      <c:valAx>
        <c:axId val="6799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99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345.89</c:v>
                </c:pt>
                <c:pt idx="1">
                  <c:v>357.89</c:v>
                </c:pt>
                <c:pt idx="2">
                  <c:v>325.88</c:v>
                </c:pt>
                <c:pt idx="3">
                  <c:v>233.29</c:v>
                </c:pt>
                <c:pt idx="4">
                  <c:v>4.93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30848"/>
        <c:axId val="6803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1574.53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30848"/>
        <c:axId val="68032768"/>
      </c:lineChart>
      <c:dateAx>
        <c:axId val="6803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032768"/>
        <c:crosses val="autoZero"/>
        <c:auto val="1"/>
        <c:lblOffset val="100"/>
        <c:baseTimeUnit val="years"/>
      </c:dateAx>
      <c:valAx>
        <c:axId val="6803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03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111.3</c:v>
                </c:pt>
                <c:pt idx="1">
                  <c:v>111.34</c:v>
                </c:pt>
                <c:pt idx="2">
                  <c:v>123.64</c:v>
                </c:pt>
                <c:pt idx="3">
                  <c:v>117.77</c:v>
                </c:pt>
                <c:pt idx="4">
                  <c:v>126.42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48768"/>
        <c:axId val="6808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57.36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48768"/>
        <c:axId val="68087808"/>
      </c:lineChart>
      <c:dateAx>
        <c:axId val="6804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087808"/>
        <c:crosses val="autoZero"/>
        <c:auto val="1"/>
        <c:lblOffset val="100"/>
        <c:baseTimeUnit val="years"/>
      </c:dateAx>
      <c:valAx>
        <c:axId val="6808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04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187.41</c:v>
                </c:pt>
                <c:pt idx="1">
                  <c:v>185</c:v>
                </c:pt>
                <c:pt idx="2">
                  <c:v>161.91999999999999</c:v>
                </c:pt>
                <c:pt idx="3">
                  <c:v>174.44</c:v>
                </c:pt>
                <c:pt idx="4">
                  <c:v>163.49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13760"/>
        <c:axId val="7341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279.91000000000003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3760"/>
        <c:axId val="73415680"/>
      </c:lineChart>
      <c:dateAx>
        <c:axId val="7341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415680"/>
        <c:crosses val="autoZero"/>
        <c:auto val="1"/>
        <c:lblOffset val="100"/>
        <c:baseTimeUnit val="years"/>
      </c:dateAx>
      <c:valAx>
        <c:axId val="7341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41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40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南会津町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17230</v>
      </c>
      <c r="AM8" s="64"/>
      <c r="AN8" s="64"/>
      <c r="AO8" s="64"/>
      <c r="AP8" s="64"/>
      <c r="AQ8" s="64"/>
      <c r="AR8" s="64"/>
      <c r="AS8" s="64"/>
      <c r="AT8" s="63">
        <f>データ!S6</f>
        <v>886.47</v>
      </c>
      <c r="AU8" s="63"/>
      <c r="AV8" s="63"/>
      <c r="AW8" s="63"/>
      <c r="AX8" s="63"/>
      <c r="AY8" s="63"/>
      <c r="AZ8" s="63"/>
      <c r="BA8" s="63"/>
      <c r="BB8" s="63">
        <f>データ!T6</f>
        <v>19.440000000000001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22.56</v>
      </c>
      <c r="Q10" s="63"/>
      <c r="R10" s="63"/>
      <c r="S10" s="63"/>
      <c r="T10" s="63"/>
      <c r="U10" s="63"/>
      <c r="V10" s="63"/>
      <c r="W10" s="63">
        <f>データ!P6</f>
        <v>92.54</v>
      </c>
      <c r="X10" s="63"/>
      <c r="Y10" s="63"/>
      <c r="Z10" s="63"/>
      <c r="AA10" s="63"/>
      <c r="AB10" s="63"/>
      <c r="AC10" s="63"/>
      <c r="AD10" s="64">
        <f>データ!Q6</f>
        <v>3670</v>
      </c>
      <c r="AE10" s="64"/>
      <c r="AF10" s="64"/>
      <c r="AG10" s="64"/>
      <c r="AH10" s="64"/>
      <c r="AI10" s="64"/>
      <c r="AJ10" s="64"/>
      <c r="AK10" s="2"/>
      <c r="AL10" s="64">
        <f>データ!U6</f>
        <v>3842</v>
      </c>
      <c r="AM10" s="64"/>
      <c r="AN10" s="64"/>
      <c r="AO10" s="64"/>
      <c r="AP10" s="64"/>
      <c r="AQ10" s="64"/>
      <c r="AR10" s="64"/>
      <c r="AS10" s="64"/>
      <c r="AT10" s="63">
        <f>データ!V6</f>
        <v>1.41</v>
      </c>
      <c r="AU10" s="63"/>
      <c r="AV10" s="63"/>
      <c r="AW10" s="63"/>
      <c r="AX10" s="63"/>
      <c r="AY10" s="63"/>
      <c r="AZ10" s="63"/>
      <c r="BA10" s="63"/>
      <c r="BB10" s="63">
        <f>データ!W6</f>
        <v>2724.82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73687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福島県　南会津町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22.56</v>
      </c>
      <c r="P6" s="32">
        <f t="shared" si="3"/>
        <v>92.54</v>
      </c>
      <c r="Q6" s="32">
        <f t="shared" si="3"/>
        <v>3670</v>
      </c>
      <c r="R6" s="32">
        <f t="shared" si="3"/>
        <v>17230</v>
      </c>
      <c r="S6" s="32">
        <f t="shared" si="3"/>
        <v>886.47</v>
      </c>
      <c r="T6" s="32">
        <f t="shared" si="3"/>
        <v>19.440000000000001</v>
      </c>
      <c r="U6" s="32">
        <f t="shared" si="3"/>
        <v>3842</v>
      </c>
      <c r="V6" s="32">
        <f t="shared" si="3"/>
        <v>1.41</v>
      </c>
      <c r="W6" s="32">
        <f t="shared" si="3"/>
        <v>2724.82</v>
      </c>
      <c r="X6" s="33">
        <f>IF(X7="",NA(),X7)</f>
        <v>104.66</v>
      </c>
      <c r="Y6" s="33">
        <f t="shared" ref="Y6:AG6" si="4">IF(Y7="",NA(),Y7)</f>
        <v>106.16</v>
      </c>
      <c r="Z6" s="33">
        <f t="shared" si="4"/>
        <v>111.03</v>
      </c>
      <c r="AA6" s="33">
        <f t="shared" si="4"/>
        <v>109.35</v>
      </c>
      <c r="AB6" s="33">
        <f t="shared" si="4"/>
        <v>108.57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345.89</v>
      </c>
      <c r="BF6" s="33">
        <f t="shared" ref="BF6:BN6" si="7">IF(BF7="",NA(),BF7)</f>
        <v>357.89</v>
      </c>
      <c r="BG6" s="33">
        <f t="shared" si="7"/>
        <v>325.88</v>
      </c>
      <c r="BH6" s="33">
        <f t="shared" si="7"/>
        <v>233.29</v>
      </c>
      <c r="BI6" s="33">
        <f t="shared" si="7"/>
        <v>4.93</v>
      </c>
      <c r="BJ6" s="33">
        <f t="shared" si="7"/>
        <v>1882.66</v>
      </c>
      <c r="BK6" s="33">
        <f t="shared" si="7"/>
        <v>1749.66</v>
      </c>
      <c r="BL6" s="33">
        <f t="shared" si="7"/>
        <v>1574.53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111.3</v>
      </c>
      <c r="BQ6" s="33">
        <f t="shared" ref="BQ6:BY6" si="8">IF(BQ7="",NA(),BQ7)</f>
        <v>111.34</v>
      </c>
      <c r="BR6" s="33">
        <f t="shared" si="8"/>
        <v>123.64</v>
      </c>
      <c r="BS6" s="33">
        <f t="shared" si="8"/>
        <v>117.77</v>
      </c>
      <c r="BT6" s="33">
        <f t="shared" si="8"/>
        <v>126.42</v>
      </c>
      <c r="BU6" s="33">
        <f t="shared" si="8"/>
        <v>54.67</v>
      </c>
      <c r="BV6" s="33">
        <f t="shared" si="8"/>
        <v>54.46</v>
      </c>
      <c r="BW6" s="33">
        <f t="shared" si="8"/>
        <v>57.36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187.41</v>
      </c>
      <c r="CB6" s="33">
        <f t="shared" ref="CB6:CJ6" si="9">IF(CB7="",NA(),CB7)</f>
        <v>185</v>
      </c>
      <c r="CC6" s="33">
        <f t="shared" si="9"/>
        <v>161.91999999999999</v>
      </c>
      <c r="CD6" s="33">
        <f t="shared" si="9"/>
        <v>174.44</v>
      </c>
      <c r="CE6" s="33">
        <f t="shared" si="9"/>
        <v>163.49</v>
      </c>
      <c r="CF6" s="33">
        <f t="shared" si="9"/>
        <v>290.26</v>
      </c>
      <c r="CG6" s="33">
        <f t="shared" si="9"/>
        <v>293.08999999999997</v>
      </c>
      <c r="CH6" s="33">
        <f t="shared" si="9"/>
        <v>279.91000000000003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>
        <f>IF(CL7="",NA(),CL7)</f>
        <v>47.36</v>
      </c>
      <c r="CM6" s="33">
        <f t="shared" ref="CM6:CU6" si="10">IF(CM7="",NA(),CM7)</f>
        <v>50.43</v>
      </c>
      <c r="CN6" s="33">
        <f t="shared" si="10"/>
        <v>51.21</v>
      </c>
      <c r="CO6" s="33">
        <f t="shared" si="10"/>
        <v>52.14</v>
      </c>
      <c r="CP6" s="33">
        <f t="shared" si="10"/>
        <v>51.71</v>
      </c>
      <c r="CQ6" s="33">
        <f t="shared" si="10"/>
        <v>39.770000000000003</v>
      </c>
      <c r="CR6" s="33">
        <f t="shared" si="10"/>
        <v>38.950000000000003</v>
      </c>
      <c r="CS6" s="33">
        <f t="shared" si="10"/>
        <v>40.07</v>
      </c>
      <c r="CT6" s="33">
        <f t="shared" si="10"/>
        <v>55.81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69.900000000000006</v>
      </c>
      <c r="CX6" s="33">
        <f t="shared" ref="CX6:DF6" si="11">IF(CX7="",NA(),CX7)</f>
        <v>71.42</v>
      </c>
      <c r="CY6" s="33">
        <f t="shared" si="11"/>
        <v>71.540000000000006</v>
      </c>
      <c r="CZ6" s="33">
        <f t="shared" si="11"/>
        <v>71.92</v>
      </c>
      <c r="DA6" s="33">
        <f t="shared" si="11"/>
        <v>72.459999999999994</v>
      </c>
      <c r="DB6" s="33">
        <f t="shared" si="11"/>
        <v>65.66</v>
      </c>
      <c r="DC6" s="33">
        <f t="shared" si="11"/>
        <v>65.599999999999994</v>
      </c>
      <c r="DD6" s="33">
        <f t="shared" si="11"/>
        <v>66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0.18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73687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22.56</v>
      </c>
      <c r="P7" s="36">
        <v>92.54</v>
      </c>
      <c r="Q7" s="36">
        <v>3670</v>
      </c>
      <c r="R7" s="36">
        <v>17230</v>
      </c>
      <c r="S7" s="36">
        <v>886.47</v>
      </c>
      <c r="T7" s="36">
        <v>19.440000000000001</v>
      </c>
      <c r="U7" s="36">
        <v>3842</v>
      </c>
      <c r="V7" s="36">
        <v>1.41</v>
      </c>
      <c r="W7" s="36">
        <v>2724.82</v>
      </c>
      <c r="X7" s="36">
        <v>104.66</v>
      </c>
      <c r="Y7" s="36">
        <v>106.16</v>
      </c>
      <c r="Z7" s="36">
        <v>111.03</v>
      </c>
      <c r="AA7" s="36">
        <v>109.35</v>
      </c>
      <c r="AB7" s="36">
        <v>108.57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345.89</v>
      </c>
      <c r="BF7" s="36">
        <v>357.89</v>
      </c>
      <c r="BG7" s="36">
        <v>325.88</v>
      </c>
      <c r="BH7" s="36">
        <v>233.29</v>
      </c>
      <c r="BI7" s="36">
        <v>4.93</v>
      </c>
      <c r="BJ7" s="36">
        <v>1882.66</v>
      </c>
      <c r="BK7" s="36">
        <v>1749.66</v>
      </c>
      <c r="BL7" s="36">
        <v>1574.53</v>
      </c>
      <c r="BM7" s="36">
        <v>1209.95</v>
      </c>
      <c r="BN7" s="36">
        <v>1136.5</v>
      </c>
      <c r="BO7" s="36">
        <v>776.35</v>
      </c>
      <c r="BP7" s="36">
        <v>111.3</v>
      </c>
      <c r="BQ7" s="36">
        <v>111.34</v>
      </c>
      <c r="BR7" s="36">
        <v>123.64</v>
      </c>
      <c r="BS7" s="36">
        <v>117.77</v>
      </c>
      <c r="BT7" s="36">
        <v>126.42</v>
      </c>
      <c r="BU7" s="36">
        <v>54.67</v>
      </c>
      <c r="BV7" s="36">
        <v>54.46</v>
      </c>
      <c r="BW7" s="36">
        <v>57.36</v>
      </c>
      <c r="BX7" s="36">
        <v>69.48</v>
      </c>
      <c r="BY7" s="36">
        <v>71.650000000000006</v>
      </c>
      <c r="BZ7" s="36">
        <v>96.57</v>
      </c>
      <c r="CA7" s="36">
        <v>187.41</v>
      </c>
      <c r="CB7" s="36">
        <v>185</v>
      </c>
      <c r="CC7" s="36">
        <v>161.91999999999999</v>
      </c>
      <c r="CD7" s="36">
        <v>174.44</v>
      </c>
      <c r="CE7" s="36">
        <v>163.49</v>
      </c>
      <c r="CF7" s="36">
        <v>290.26</v>
      </c>
      <c r="CG7" s="36">
        <v>293.08999999999997</v>
      </c>
      <c r="CH7" s="36">
        <v>279.91000000000003</v>
      </c>
      <c r="CI7" s="36">
        <v>220.67</v>
      </c>
      <c r="CJ7" s="36">
        <v>217.82</v>
      </c>
      <c r="CK7" s="36">
        <v>142.28</v>
      </c>
      <c r="CL7" s="36">
        <v>47.36</v>
      </c>
      <c r="CM7" s="36">
        <v>50.43</v>
      </c>
      <c r="CN7" s="36">
        <v>51.21</v>
      </c>
      <c r="CO7" s="36">
        <v>52.14</v>
      </c>
      <c r="CP7" s="36">
        <v>51.71</v>
      </c>
      <c r="CQ7" s="36">
        <v>39.770000000000003</v>
      </c>
      <c r="CR7" s="36">
        <v>38.950000000000003</v>
      </c>
      <c r="CS7" s="36">
        <v>40.07</v>
      </c>
      <c r="CT7" s="36">
        <v>55.81</v>
      </c>
      <c r="CU7" s="36">
        <v>54.44</v>
      </c>
      <c r="CV7" s="36">
        <v>60.35</v>
      </c>
      <c r="CW7" s="36">
        <v>69.900000000000006</v>
      </c>
      <c r="CX7" s="36">
        <v>71.42</v>
      </c>
      <c r="CY7" s="36">
        <v>71.540000000000006</v>
      </c>
      <c r="CZ7" s="36">
        <v>71.92</v>
      </c>
      <c r="DA7" s="36">
        <v>72.459999999999994</v>
      </c>
      <c r="DB7" s="36">
        <v>65.66</v>
      </c>
      <c r="DC7" s="36">
        <v>65.599999999999994</v>
      </c>
      <c r="DD7" s="36">
        <v>66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0.18</v>
      </c>
      <c r="EL7" s="36">
        <v>7.0000000000000007E-2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2016-02-16T04:05:26Z</cp:lastPrinted>
  <dcterms:created xsi:type="dcterms:W3CDTF">2016-02-03T08:48:05Z</dcterms:created>
  <dcterms:modified xsi:type="dcterms:W3CDTF">2016-02-16T05:03:16Z</dcterms:modified>
  <cp:category/>
</cp:coreProperties>
</file>