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0" yWindow="0" windowWidth="19200" windowHeight="1161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<sst xmlns="http://schemas.openxmlformats.org/spreadsheetml/2006/main" count="221" uniqueCount="111">
  <si>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</si>
  <si>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</si>
  <si>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</si>
  <si>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</si>
  <si>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</si>
  <si>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</si>
  <si>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</si>
  <si>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</si>
  <si>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</si>
  <si>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</si>
  <si>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</si>
  <si>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</si>
  <si>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</si>
  <si>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</si>
  <si>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</si>
  <si>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</si>
  <si>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</si>
  <si>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</si>
  <si>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</si>
  <si>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</si>
  <si>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</si>
  <si>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</si>
  <si>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</si>
  <si>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</si>
  <si>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</si>
  <si>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</si>
  <si>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</si>
  <si>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</si>
  <si>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</si>
  <si>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</si>
  <si>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</si>
  <si>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</si>
  <si>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</si>
  <si>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</si>
  <si>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</si>
  <si>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</si>
  <si>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</si>
  <si>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</si>
  <si>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</si>
  <si>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</si>
  <si>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</si>
  <si>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</si>
  <si>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</si>
  <si>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</si>
  <si>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</si>
  <si>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</si>
  <si>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</si>
  <si>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</si>
  <si>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</si>
  <si>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</si>
  <si>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</si>
  <si>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</si>
  <si>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</si>
  <si>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</si>
  <si>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</si>
  <si>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</si>
  <si>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</si>
  <si>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</si>
  <si>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</si>
  <si>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</si>
  <si>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</si>
  <si>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</si>
  <si>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</si>
  <si>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</si>
  <si>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</si>
  <si>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</si>
  <si>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</si>
  <si>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</si>
  <si>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</si>
  <si>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</si>
  <si>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</si>
  <si>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</si>
  <si>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</si>
  <si>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</si>
  <si>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</si>
  <si>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</si>
  <si>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</si>
  <si>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</si>
  <si>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</si>
  <si>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</si>
  <si>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</si>
  <si>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</si>
  <si>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</si>
  <si>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</si>
  <si>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</si>
  <si>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</si>
  <si>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</si>
  <si>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</si>
  <si>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</si>
  <si>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</si>
  <si>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</si>
  <si>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</si>
  <si>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</si>
  <si>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</si>
  <si>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</si>
  <si>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</si>
  <si>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西郷村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</si>
  <si>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</si>
  <si>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</si>
  <si>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</si>
  <si>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</si>
  <si>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</si>
  <si>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</si>
  <si>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</si>
  <si>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</si>
  <si>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</si>
  <si>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</si>
  <si>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</si>
  <si>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類似団体と比較しても、経営状況は芳しくない。財源を確保し管渠の老朽化対策に着手するためにも、経営改善を図るため、接続率・経費回収率を向上させ、経営効率を上げる必要がある。</t>
    <rPh sb="0" eb="4">
      <t>ルイジダンタイ</t>
    </rPh>
    <rPh sb="5" eb="7">
      <t>ヒカク</t>
    </rPh>
    <rPh sb="11" eb="15">
      <t>ケイエイジョウキョウ</t>
    </rPh>
    <rPh sb="16" eb="17">
      <t>カンバ</t>
    </rPh>
    <rPh sb="22" eb="24">
      <t>ザイゲン</t>
    </rPh>
    <rPh sb="25" eb="27">
      <t>カクホ</t>
    </rPh>
    <rPh sb="28" eb="30">
      <t>カンキョ</t>
    </rPh>
    <rPh sb="31" eb="36">
      <t>ロウキュウカタイサク</t>
    </rPh>
    <rPh sb="37" eb="39">
      <t>チャクシュ</t>
    </rPh>
    <rPh sb="46" eb="50">
      <t>ケイエイカイゼン</t>
    </rPh>
    <rPh sb="51" eb="52">
      <t>ハカ</t>
    </rPh>
    <rPh sb="56" eb="59">
      <t>セツゾクリツ</t>
    </rPh>
    <rPh sb="60" eb="65">
      <t>ケイヒカイシュウリツ</t>
    </rPh>
    <rPh sb="66" eb="68">
      <t>コウジョウ</t>
    </rPh>
    <rPh sb="71" eb="75">
      <t>ケイエイコウリツ</t>
    </rPh>
    <rPh sb="76" eb="77">
      <t>ア</t>
    </rPh>
    <rPh sb="79" eb="81">
      <t>ヒツヨウ</t>
    </rPh>
    <phoneticPr fontId="4"/>
  </si>
  <si>
    <t xml:space="preserve">収益的収支比率は、おおよそ70％程度で推移しているが下降気味である。企業債残高対事業規模比較率も高く、債務残高が経営を圧迫している。経費回収率及び汚水処理原価も、全体的に類似団体平均値を下回ってしまっている。水洗化率も横這いで伸び悩んでおり、やはり他団体よりも低い値である。現状を打開するためにも、地元住民への働きかけ等を再度積極的に行い水洗化率を向上させ、維持管理費用の見直し等も行い、経営改善を図る必要がある。
</t>
    <rPh sb="0" eb="5">
      <t>シュウエキテキシュウシ</t>
    </rPh>
    <rPh sb="5" eb="7">
      <t>ヒリツ</t>
    </rPh>
    <rPh sb="16" eb="18">
      <t>テイド</t>
    </rPh>
    <rPh sb="19" eb="21">
      <t>スイイ</t>
    </rPh>
    <rPh sb="26" eb="30">
      <t>カコウギミ</t>
    </rPh>
    <rPh sb="34" eb="37">
      <t>キギョウサイ</t>
    </rPh>
    <rPh sb="37" eb="39">
      <t>ザンダカ</t>
    </rPh>
    <rPh sb="39" eb="40">
      <t>タイ</t>
    </rPh>
    <rPh sb="40" eb="46">
      <t>ジギョウキボヒカク</t>
    </rPh>
    <rPh sb="46" eb="47">
      <t>リツ</t>
    </rPh>
    <rPh sb="48" eb="49">
      <t>タカ</t>
    </rPh>
    <rPh sb="51" eb="55">
      <t>サイムザンダカ</t>
    </rPh>
    <rPh sb="56" eb="58">
      <t>ケイエイ</t>
    </rPh>
    <rPh sb="59" eb="61">
      <t>アッパク</t>
    </rPh>
    <rPh sb="104" eb="108">
      <t>スイセンカリツ</t>
    </rPh>
    <rPh sb="109" eb="111">
      <t>ヨコバ</t>
    </rPh>
    <rPh sb="113" eb="114">
      <t>ノ</t>
    </rPh>
    <rPh sb="115" eb="116">
      <t>ナヤ</t>
    </rPh>
    <rPh sb="124" eb="127">
      <t>タダンタイ</t>
    </rPh>
    <rPh sb="130" eb="131">
      <t>ヒク</t>
    </rPh>
    <rPh sb="132" eb="133">
      <t>アタイ</t>
    </rPh>
    <rPh sb="137" eb="139">
      <t>ゲンジョウ</t>
    </rPh>
    <rPh sb="140" eb="142">
      <t>ダカイ</t>
    </rPh>
    <rPh sb="149" eb="151">
      <t>ジモト</t>
    </rPh>
    <rPh sb="151" eb="153">
      <t>ジュウミン</t>
    </rPh>
    <rPh sb="155" eb="156">
      <t>ハタラ</t>
    </rPh>
    <rPh sb="159" eb="160">
      <t>トウ</t>
    </rPh>
    <rPh sb="161" eb="163">
      <t>サイド</t>
    </rPh>
    <rPh sb="163" eb="166">
      <t>セッキョクテキ</t>
    </rPh>
    <rPh sb="167" eb="168">
      <t>オコナ</t>
    </rPh>
    <rPh sb="169" eb="172">
      <t>スイセンカ</t>
    </rPh>
    <rPh sb="174" eb="176">
      <t>コウジョウ</t>
    </rPh>
    <rPh sb="183" eb="185">
      <t>ヒヨウ</t>
    </rPh>
    <rPh sb="191" eb="192">
      <t>オコナ</t>
    </rPh>
    <rPh sb="199" eb="200">
      <t>ハカ</t>
    </rPh>
    <rPh sb="201" eb="203">
      <t>ヒツヨウ</t>
    </rPh>
    <phoneticPr fontId="4"/>
  </si>
  <si>
    <t xml:space="preserve">管渠改善率に関しては、類似団体平均値もほぼ同様の値だが、平成２３年の東日本大震災に伴う突発的なものを除き例年ほぼ0%である。
平成28年度より機能強化事業を開始するため、老朽化する施設の維持管理や修繕等をを計画的に行っていきたい。
</t>
    <rPh sb="0" eb="5">
      <t>カンキョカイゼンリツ</t>
    </rPh>
    <rPh sb="6" eb="7">
      <t>カン</t>
    </rPh>
    <rPh sb="52" eb="54">
      <t>レイネン</t>
    </rPh>
    <rPh sb="63" eb="65">
      <t>ヘイセイ</t>
    </rPh>
    <rPh sb="67" eb="69">
      <t>ネンド</t>
    </rPh>
    <rPh sb="71" eb="77">
      <t>キノウキョウカジギョウ</t>
    </rPh>
    <rPh sb="78" eb="80">
      <t>カイシ</t>
    </rPh>
    <rPh sb="85" eb="88">
      <t>ロウキュウカ</t>
    </rPh>
    <rPh sb="90" eb="92">
      <t>シセツ</t>
    </rPh>
    <rPh sb="93" eb="97">
      <t>イジカンリ</t>
    </rPh>
    <rPh sb="98" eb="101">
      <t>シュウゼントウ</t>
    </rPh>
    <rPh sb="103" eb="106">
      <t>ケイカクテキ</t>
    </rPh>
    <rPh sb="107" eb="108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</si>
</sst>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6.98</c:v>
                </c:pt>
                <c:pt idx="2">
                  <c:v>0.02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67392"/>
        <c:axId val="8626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67392"/>
        <c:axId val="86269312"/>
      </c:lineChart>
      <c:dateAx>
        <c:axId val="8626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69312"/>
        <c:crosses val="autoZero"/>
        <c:auto val="1"/>
        <c:lblOffset val="100"/>
        <c:baseTimeUnit val="years"/>
      </c:dateAx>
      <c:valAx>
        <c:axId val="8626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6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50.69</c:v>
                </c:pt>
                <c:pt idx="1">
                  <c:v>93.16</c:v>
                </c:pt>
                <c:pt idx="2">
                  <c:v>140.78</c:v>
                </c:pt>
                <c:pt idx="3">
                  <c:v>64.819999999999993</c:v>
                </c:pt>
                <c:pt idx="4">
                  <c:v>50.92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96288"/>
        <c:axId val="9437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6288"/>
        <c:axId val="94371840"/>
      </c:lineChart>
      <c:dateAx>
        <c:axId val="8799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71840"/>
        <c:crosses val="autoZero"/>
        <c:auto val="1"/>
        <c:lblOffset val="100"/>
        <c:baseTimeUnit val="years"/>
      </c:dateAx>
      <c:valAx>
        <c:axId val="9437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9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62.8</c:v>
                </c:pt>
                <c:pt idx="1">
                  <c:v>63.29</c:v>
                </c:pt>
                <c:pt idx="2">
                  <c:v>70.989999999999995</c:v>
                </c:pt>
                <c:pt idx="3">
                  <c:v>71.83</c:v>
                </c:pt>
                <c:pt idx="4">
                  <c:v>70.87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97952"/>
        <c:axId val="9439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97952"/>
        <c:axId val="94399872"/>
      </c:lineChart>
      <c:dateAx>
        <c:axId val="9439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99872"/>
        <c:crosses val="autoZero"/>
        <c:auto val="1"/>
        <c:lblOffset val="100"/>
        <c:baseTimeUnit val="years"/>
      </c:dateAx>
      <c:valAx>
        <c:axId val="9439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9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69.8</c:v>
                </c:pt>
                <c:pt idx="1">
                  <c:v>75.930000000000007</c:v>
                </c:pt>
                <c:pt idx="2">
                  <c:v>77.959999999999994</c:v>
                </c:pt>
                <c:pt idx="3">
                  <c:v>71.64</c:v>
                </c:pt>
                <c:pt idx="4">
                  <c:v>70.040000000000006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89024"/>
        <c:axId val="8789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89024"/>
        <c:axId val="87890944"/>
      </c:lineChart>
      <c:dateAx>
        <c:axId val="8788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90944"/>
        <c:crosses val="autoZero"/>
        <c:auto val="1"/>
        <c:lblOffset val="100"/>
        <c:baseTimeUnit val="years"/>
      </c:dateAx>
      <c:valAx>
        <c:axId val="8789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8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21408"/>
        <c:axId val="8792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21408"/>
        <c:axId val="87923328"/>
      </c:lineChart>
      <c:dateAx>
        <c:axId val="8792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23328"/>
        <c:crosses val="autoZero"/>
        <c:auto val="1"/>
        <c:lblOffset val="100"/>
        <c:baseTimeUnit val="years"/>
      </c:dateAx>
      <c:valAx>
        <c:axId val="8792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2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46592"/>
        <c:axId val="8764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46592"/>
        <c:axId val="87648512"/>
      </c:lineChart>
      <c:dateAx>
        <c:axId val="8764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48512"/>
        <c:crosses val="autoZero"/>
        <c:auto val="1"/>
        <c:lblOffset val="100"/>
        <c:baseTimeUnit val="years"/>
      </c:dateAx>
      <c:valAx>
        <c:axId val="8764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4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55008"/>
        <c:axId val="877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55008"/>
        <c:axId val="87761280"/>
      </c:lineChart>
      <c:dateAx>
        <c:axId val="8775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61280"/>
        <c:crosses val="autoZero"/>
        <c:auto val="1"/>
        <c:lblOffset val="100"/>
        <c:baseTimeUnit val="years"/>
      </c:dateAx>
      <c:valAx>
        <c:axId val="877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5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99680"/>
        <c:axId val="8781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99680"/>
        <c:axId val="87810048"/>
      </c:lineChart>
      <c:dateAx>
        <c:axId val="8779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10048"/>
        <c:crosses val="autoZero"/>
        <c:auto val="1"/>
        <c:lblOffset val="100"/>
        <c:baseTimeUnit val="years"/>
      </c:dateAx>
      <c:valAx>
        <c:axId val="8781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9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2156.4899999999998</c:v>
                </c:pt>
                <c:pt idx="1">
                  <c:v>1324.28</c:v>
                </c:pt>
                <c:pt idx="2">
                  <c:v>1057.78</c:v>
                </c:pt>
                <c:pt idx="3">
                  <c:v>1120.22</c:v>
                </c:pt>
                <c:pt idx="4">
                  <c:v>1217.58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17600"/>
        <c:axId val="8783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7600"/>
        <c:axId val="87832064"/>
      </c:lineChart>
      <c:dateAx>
        <c:axId val="8781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32064"/>
        <c:crosses val="autoZero"/>
        <c:auto val="1"/>
        <c:lblOffset val="100"/>
        <c:baseTimeUnit val="years"/>
      </c:dateAx>
      <c:valAx>
        <c:axId val="8783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1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33.71</c:v>
                </c:pt>
                <c:pt idx="1">
                  <c:v>37.07</c:v>
                </c:pt>
                <c:pt idx="2">
                  <c:v>40.92</c:v>
                </c:pt>
                <c:pt idx="3">
                  <c:v>35.42</c:v>
                </c:pt>
                <c:pt idx="4">
                  <c:v>32.36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45888"/>
        <c:axId val="8788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45888"/>
        <c:axId val="87880832"/>
      </c:lineChart>
      <c:dateAx>
        <c:axId val="8784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80832"/>
        <c:crosses val="autoZero"/>
        <c:auto val="1"/>
        <c:lblOffset val="100"/>
        <c:baseTimeUnit val="years"/>
      </c:dateAx>
      <c:valAx>
        <c:axId val="8788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4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413.19</c:v>
                </c:pt>
                <c:pt idx="1">
                  <c:v>353.74</c:v>
                </c:pt>
                <c:pt idx="2">
                  <c:v>346.49</c:v>
                </c:pt>
                <c:pt idx="3">
                  <c:v>397.61</c:v>
                </c:pt>
                <c:pt idx="4">
                  <c:v>448.38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8000"/>
        <c:axId val="8797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8000"/>
        <c:axId val="87974272"/>
      </c:lineChart>
      <c:dateAx>
        <c:axId val="8796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74272"/>
        <c:crosses val="autoZero"/>
        <c:auto val="1"/>
        <c:lblOffset val="100"/>
        <c:baseTimeUnit val="years"/>
      </c:dateAx>
      <c:valAx>
        <c:axId val="8797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6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22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西郷村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19959</v>
      </c>
      <c r="AM8" s="64"/>
      <c r="AN8" s="64"/>
      <c r="AO8" s="64"/>
      <c r="AP8" s="64"/>
      <c r="AQ8" s="64"/>
      <c r="AR8" s="64"/>
      <c r="AS8" s="64"/>
      <c r="AT8" s="63">
        <f>データ!S6</f>
        <v>192.06</v>
      </c>
      <c r="AU8" s="63"/>
      <c r="AV8" s="63"/>
      <c r="AW8" s="63"/>
      <c r="AX8" s="63"/>
      <c r="AY8" s="63"/>
      <c r="AZ8" s="63"/>
      <c r="BA8" s="63"/>
      <c r="BB8" s="63">
        <f>データ!T6</f>
        <v>103.92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16.39</v>
      </c>
      <c r="Q10" s="63"/>
      <c r="R10" s="63"/>
      <c r="S10" s="63"/>
      <c r="T10" s="63"/>
      <c r="U10" s="63"/>
      <c r="V10" s="63"/>
      <c r="W10" s="63">
        <f>データ!P6</f>
        <v>90.09</v>
      </c>
      <c r="X10" s="63"/>
      <c r="Y10" s="63"/>
      <c r="Z10" s="63"/>
      <c r="AA10" s="63"/>
      <c r="AB10" s="63"/>
      <c r="AC10" s="63"/>
      <c r="AD10" s="64">
        <f>データ!Q6</f>
        <v>2700</v>
      </c>
      <c r="AE10" s="64"/>
      <c r="AF10" s="64"/>
      <c r="AG10" s="64"/>
      <c r="AH10" s="64"/>
      <c r="AI10" s="64"/>
      <c r="AJ10" s="64"/>
      <c r="AK10" s="2"/>
      <c r="AL10" s="64">
        <f>データ!U6</f>
        <v>3261</v>
      </c>
      <c r="AM10" s="64"/>
      <c r="AN10" s="64"/>
      <c r="AO10" s="64"/>
      <c r="AP10" s="64"/>
      <c r="AQ10" s="64"/>
      <c r="AR10" s="64"/>
      <c r="AS10" s="64"/>
      <c r="AT10" s="63">
        <f>データ!V6</f>
        <v>5.22</v>
      </c>
      <c r="AU10" s="63"/>
      <c r="AV10" s="63"/>
      <c r="AW10" s="63"/>
      <c r="AX10" s="63"/>
      <c r="AY10" s="63"/>
      <c r="AZ10" s="63"/>
      <c r="BA10" s="63"/>
      <c r="BB10" s="63">
        <f>データ!W6</f>
        <v>624.71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74616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西郷村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16.39</v>
      </c>
      <c r="P6" s="32">
        <f t="shared" si="3"/>
        <v>90.09</v>
      </c>
      <c r="Q6" s="32">
        <f t="shared" si="3"/>
        <v>2700</v>
      </c>
      <c r="R6" s="32">
        <f t="shared" si="3"/>
        <v>19959</v>
      </c>
      <c r="S6" s="32">
        <f t="shared" si="3"/>
        <v>192.06</v>
      </c>
      <c r="T6" s="32">
        <f t="shared" si="3"/>
        <v>103.92</v>
      </c>
      <c r="U6" s="32">
        <f t="shared" si="3"/>
        <v>3261</v>
      </c>
      <c r="V6" s="32">
        <f t="shared" si="3"/>
        <v>5.22</v>
      </c>
      <c r="W6" s="32">
        <f t="shared" si="3"/>
        <v>624.71</v>
      </c>
      <c r="X6" s="33">
        <f>IF(X7="",NA(),X7)</f>
        <v>69.8</v>
      </c>
      <c r="Y6" s="33">
        <f t="shared" ref="Y6:AG6" si="4">IF(Y7="",NA(),Y7)</f>
        <v>75.930000000000007</v>
      </c>
      <c r="Z6" s="33">
        <f t="shared" si="4"/>
        <v>77.959999999999994</v>
      </c>
      <c r="AA6" s="33">
        <f t="shared" si="4"/>
        <v>71.64</v>
      </c>
      <c r="AB6" s="33">
        <f t="shared" si="4"/>
        <v>70.040000000000006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2156.4899999999998</v>
      </c>
      <c r="BF6" s="33">
        <f t="shared" ref="BF6:BN6" si="7">IF(BF7="",NA(),BF7)</f>
        <v>1324.28</v>
      </c>
      <c r="BG6" s="33">
        <f t="shared" si="7"/>
        <v>1057.78</v>
      </c>
      <c r="BH6" s="33">
        <f t="shared" si="7"/>
        <v>1120.22</v>
      </c>
      <c r="BI6" s="33">
        <f t="shared" si="7"/>
        <v>1217.58</v>
      </c>
      <c r="BJ6" s="33">
        <f t="shared" si="7"/>
        <v>1316.7</v>
      </c>
      <c r="BK6" s="33">
        <f t="shared" si="7"/>
        <v>1224.75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33.71</v>
      </c>
      <c r="BQ6" s="33">
        <f t="shared" ref="BQ6:BY6" si="8">IF(BQ7="",NA(),BQ7)</f>
        <v>37.07</v>
      </c>
      <c r="BR6" s="33">
        <f t="shared" si="8"/>
        <v>40.92</v>
      </c>
      <c r="BS6" s="33">
        <f t="shared" si="8"/>
        <v>35.42</v>
      </c>
      <c r="BT6" s="33">
        <f t="shared" si="8"/>
        <v>32.36</v>
      </c>
      <c r="BU6" s="33">
        <f t="shared" si="8"/>
        <v>43.24</v>
      </c>
      <c r="BV6" s="33">
        <f t="shared" si="8"/>
        <v>42.13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413.19</v>
      </c>
      <c r="CB6" s="33">
        <f t="shared" ref="CB6:CJ6" si="9">IF(CB7="",NA(),CB7)</f>
        <v>353.74</v>
      </c>
      <c r="CC6" s="33">
        <f t="shared" si="9"/>
        <v>346.49</v>
      </c>
      <c r="CD6" s="33">
        <f t="shared" si="9"/>
        <v>397.61</v>
      </c>
      <c r="CE6" s="33">
        <f t="shared" si="9"/>
        <v>448.38</v>
      </c>
      <c r="CF6" s="33">
        <f t="shared" si="9"/>
        <v>338.76</v>
      </c>
      <c r="CG6" s="33">
        <f t="shared" si="9"/>
        <v>348.41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50.69</v>
      </c>
      <c r="CM6" s="33">
        <f t="shared" ref="CM6:CU6" si="10">IF(CM7="",NA(),CM7)</f>
        <v>93.16</v>
      </c>
      <c r="CN6" s="33">
        <f t="shared" si="10"/>
        <v>140.78</v>
      </c>
      <c r="CO6" s="33">
        <f t="shared" si="10"/>
        <v>64.819999999999993</v>
      </c>
      <c r="CP6" s="33">
        <f t="shared" si="10"/>
        <v>50.92</v>
      </c>
      <c r="CQ6" s="33">
        <f t="shared" si="10"/>
        <v>44.65</v>
      </c>
      <c r="CR6" s="33">
        <f t="shared" si="10"/>
        <v>46.85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62.8</v>
      </c>
      <c r="CX6" s="33">
        <f t="shared" ref="CX6:DF6" si="11">IF(CX7="",NA(),CX7)</f>
        <v>63.29</v>
      </c>
      <c r="CY6" s="33">
        <f t="shared" si="11"/>
        <v>70.989999999999995</v>
      </c>
      <c r="CZ6" s="33">
        <f t="shared" si="11"/>
        <v>71.83</v>
      </c>
      <c r="DA6" s="33">
        <f t="shared" si="11"/>
        <v>70.87</v>
      </c>
      <c r="DB6" s="33">
        <f t="shared" si="11"/>
        <v>73.599999999999994</v>
      </c>
      <c r="DC6" s="33">
        <f t="shared" si="11"/>
        <v>73.78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6.98</v>
      </c>
      <c r="EF6" s="33">
        <f t="shared" si="14"/>
        <v>0.02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74616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16.39</v>
      </c>
      <c r="P7" s="36">
        <v>90.09</v>
      </c>
      <c r="Q7" s="36">
        <v>2700</v>
      </c>
      <c r="R7" s="36">
        <v>19959</v>
      </c>
      <c r="S7" s="36">
        <v>192.06</v>
      </c>
      <c r="T7" s="36">
        <v>103.92</v>
      </c>
      <c r="U7" s="36">
        <v>3261</v>
      </c>
      <c r="V7" s="36">
        <v>5.22</v>
      </c>
      <c r="W7" s="36">
        <v>624.71</v>
      </c>
      <c r="X7" s="36">
        <v>69.8</v>
      </c>
      <c r="Y7" s="36">
        <v>75.930000000000007</v>
      </c>
      <c r="Z7" s="36">
        <v>77.959999999999994</v>
      </c>
      <c r="AA7" s="36">
        <v>71.64</v>
      </c>
      <c r="AB7" s="36">
        <v>70.040000000000006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2156.4899999999998</v>
      </c>
      <c r="BF7" s="36">
        <v>1324.28</v>
      </c>
      <c r="BG7" s="36">
        <v>1057.78</v>
      </c>
      <c r="BH7" s="36">
        <v>1120.22</v>
      </c>
      <c r="BI7" s="36">
        <v>1217.58</v>
      </c>
      <c r="BJ7" s="36">
        <v>1316.7</v>
      </c>
      <c r="BK7" s="36">
        <v>1224.75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33.71</v>
      </c>
      <c r="BQ7" s="36">
        <v>37.07</v>
      </c>
      <c r="BR7" s="36">
        <v>40.92</v>
      </c>
      <c r="BS7" s="36">
        <v>35.42</v>
      </c>
      <c r="BT7" s="36">
        <v>32.36</v>
      </c>
      <c r="BU7" s="36">
        <v>43.24</v>
      </c>
      <c r="BV7" s="36">
        <v>42.13</v>
      </c>
      <c r="BW7" s="36">
        <v>51.03</v>
      </c>
      <c r="BX7" s="36">
        <v>50.9</v>
      </c>
      <c r="BY7" s="36">
        <v>50.82</v>
      </c>
      <c r="BZ7" s="36">
        <v>51.49</v>
      </c>
      <c r="CA7" s="36">
        <v>413.19</v>
      </c>
      <c r="CB7" s="36">
        <v>353.74</v>
      </c>
      <c r="CC7" s="36">
        <v>346.49</v>
      </c>
      <c r="CD7" s="36">
        <v>397.61</v>
      </c>
      <c r="CE7" s="36">
        <v>448.38</v>
      </c>
      <c r="CF7" s="36">
        <v>338.76</v>
      </c>
      <c r="CG7" s="36">
        <v>348.41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50.69</v>
      </c>
      <c r="CM7" s="36">
        <v>93.16</v>
      </c>
      <c r="CN7" s="36">
        <v>140.78</v>
      </c>
      <c r="CO7" s="36">
        <v>64.819999999999993</v>
      </c>
      <c r="CP7" s="36">
        <v>50.92</v>
      </c>
      <c r="CQ7" s="36">
        <v>44.65</v>
      </c>
      <c r="CR7" s="36">
        <v>46.85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62.8</v>
      </c>
      <c r="CX7" s="36">
        <v>63.29</v>
      </c>
      <c r="CY7" s="36">
        <v>70.989999999999995</v>
      </c>
      <c r="CZ7" s="36">
        <v>71.83</v>
      </c>
      <c r="DA7" s="36">
        <v>70.87</v>
      </c>
      <c r="DB7" s="36">
        <v>73.599999999999994</v>
      </c>
      <c r="DC7" s="36">
        <v>73.78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6.98</v>
      </c>
      <c r="EF7" s="36">
        <v>0.02</v>
      </c>
      <c r="EG7" s="36">
        <v>0</v>
      </c>
      <c r="EH7" s="36">
        <v>0</v>
      </c>
      <c r="EI7" s="36">
        <v>0</v>
      </c>
      <c r="EJ7" s="36">
        <v>0.08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菊地 孝宏</cp:lastModifiedBy>
  <cp:lastPrinted>2016-02-24T00:24:40Z</cp:lastPrinted>
  <dcterms:created xsi:type="dcterms:W3CDTF">2016-02-03T09:10:24Z</dcterms:created>
  <dcterms:modified xsi:type="dcterms:W3CDTF">2016-02-24T00:24:43Z</dcterms:modified>
  <cp:category/>
</cp:coreProperties>
</file>