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業務係\★決算統計関係\H28(H27年度分)\経営比較分析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<sst xmlns="http://schemas.openxmlformats.org/spreadsheetml/2006/main" count="226" uniqueCount="111">
  <si>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</si>
  <si>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</si>
  <si>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</si>
  <si>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</si>
  <si>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</si>
  <si>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</si>
  <si>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</si>
  <si>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</si>
  <si>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</si>
  <si>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</si>
  <si>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</si>
  <si>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</si>
  <si>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</si>
  <si>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</si>
  <si>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</si>
  <si>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</si>
  <si>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</si>
  <si>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</si>
  <si>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</si>
  <si>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</si>
  <si>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</si>
  <si>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</si>
  <si>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</si>
  <si>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</si>
  <si>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</si>
  <si>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</si>
  <si>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</si>
  <si>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</si>
  <si>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</si>
  <si>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</si>
  <si>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</si>
  <si>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</si>
  <si>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</si>
  <si>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</si>
  <si>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</si>
  <si>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</si>
  <si>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</si>
  <si>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</si>
  <si>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</si>
  <si>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</si>
  <si>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</si>
  <si>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</si>
  <si>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</si>
  <si>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</si>
  <si>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</si>
  <si>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</si>
  <si>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</si>
  <si>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</si>
  <si>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</si>
  <si>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</si>
  <si>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</si>
  <si>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</si>
  <si>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</si>
  <si>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</si>
  <si>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</si>
  <si>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</si>
  <si>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</si>
  <si>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</si>
  <si>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</si>
  <si>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</si>
  <si>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</si>
  <si>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</si>
  <si>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</si>
  <si>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</si>
  <si>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</si>
  <si>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</si>
  <si>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</si>
  <si>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</si>
  <si>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</si>
  <si>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</si>
  <si>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</si>
  <si>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</si>
  <si>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</si>
  <si>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</si>
  <si>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</si>
  <si>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</si>
  <si>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</si>
  <si>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</si>
  <si>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</si>
  <si>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</si>
  <si>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</si>
  <si>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</si>
  <si>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</si>
  <si>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</si>
  <si>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</si>
  <si>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</si>
  <si>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</si>
  <si>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</si>
  <si>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</si>
  <si>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</si>
  <si>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</si>
  <si>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</si>
  <si>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</si>
  <si>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</si>
  <si>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</si>
  <si>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</si>
  <si>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相馬市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</si>
  <si>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</si>
  <si>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</si>
  <si>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</si>
  <si>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</si>
  <si>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</si>
  <si>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</si>
  <si>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</si>
  <si>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</si>
  <si>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</si>
  <si>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</si>
  <si>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</si>
  <si>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平成２３年の東日本大震災により、汚水処理施設が津波被災して使用不能になったため、汚水処理費の上昇が経営を圧迫している。</t>
    <phoneticPr fontId="4"/>
  </si>
  <si>
    <t>　現時点で老朽化している管渠は無いが、今後は維持管理の財源確保も検討しなければならない。</t>
    <phoneticPr fontId="4"/>
  </si>
  <si>
    <t>　今後は法適用化を進め、使用料や汚泥処理費の適正化を検討し、経営の健全化を進めたい。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</si>
</sst>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43024"/>
        <c:axId val="136737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43024"/>
        <c:axId val="136737528"/>
      </c:lineChart>
      <c:dateAx>
        <c:axId val="20774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737528"/>
        <c:crosses val="autoZero"/>
        <c:auto val="1"/>
        <c:lblOffset val="100"/>
        <c:baseTimeUnit val="years"/>
      </c:dateAx>
      <c:valAx>
        <c:axId val="136737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74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813304"/>
        <c:axId val="20881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13304"/>
        <c:axId val="208813696"/>
      </c:lineChart>
      <c:dateAx>
        <c:axId val="208813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813696"/>
        <c:crosses val="autoZero"/>
        <c:auto val="1"/>
        <c:lblOffset val="100"/>
        <c:baseTimeUnit val="years"/>
      </c:dateAx>
      <c:valAx>
        <c:axId val="20881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813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34.4</c:v>
                </c:pt>
                <c:pt idx="1">
                  <c:v>32.03</c:v>
                </c:pt>
                <c:pt idx="2">
                  <c:v>36.96</c:v>
                </c:pt>
                <c:pt idx="3">
                  <c:v>54.93</c:v>
                </c:pt>
                <c:pt idx="4">
                  <c:v>59.71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89200"/>
        <c:axId val="209289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89200"/>
        <c:axId val="209289592"/>
      </c:lineChart>
      <c:dateAx>
        <c:axId val="20928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289592"/>
        <c:crosses val="autoZero"/>
        <c:auto val="1"/>
        <c:lblOffset val="100"/>
        <c:baseTimeUnit val="years"/>
      </c:dateAx>
      <c:valAx>
        <c:axId val="209289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289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52.63</c:v>
                </c:pt>
                <c:pt idx="1">
                  <c:v>59.92</c:v>
                </c:pt>
                <c:pt idx="2">
                  <c:v>14.58</c:v>
                </c:pt>
                <c:pt idx="3">
                  <c:v>38.29</c:v>
                </c:pt>
                <c:pt idx="4">
                  <c:v>38.700000000000003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27024"/>
        <c:axId val="208346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27024"/>
        <c:axId val="208346024"/>
      </c:lineChart>
      <c:dateAx>
        <c:axId val="20782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346024"/>
        <c:crosses val="autoZero"/>
        <c:auto val="1"/>
        <c:lblOffset val="100"/>
        <c:baseTimeUnit val="years"/>
      </c:dateAx>
      <c:valAx>
        <c:axId val="208346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82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328792"/>
        <c:axId val="208329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28792"/>
        <c:axId val="208329176"/>
      </c:lineChart>
      <c:dateAx>
        <c:axId val="208328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329176"/>
        <c:crosses val="autoZero"/>
        <c:auto val="1"/>
        <c:lblOffset val="100"/>
        <c:baseTimeUnit val="years"/>
      </c:dateAx>
      <c:valAx>
        <c:axId val="208329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328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08112"/>
        <c:axId val="208353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08112"/>
        <c:axId val="208353384"/>
      </c:lineChart>
      <c:dateAx>
        <c:axId val="20840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353384"/>
        <c:crosses val="autoZero"/>
        <c:auto val="1"/>
        <c:lblOffset val="100"/>
        <c:baseTimeUnit val="years"/>
      </c:dateAx>
      <c:valAx>
        <c:axId val="208353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40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913344"/>
        <c:axId val="20650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13344"/>
        <c:axId val="206508736"/>
      </c:lineChart>
      <c:dateAx>
        <c:axId val="20891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08736"/>
        <c:crosses val="autoZero"/>
        <c:auto val="1"/>
        <c:lblOffset val="100"/>
        <c:baseTimeUnit val="years"/>
      </c:dateAx>
      <c:valAx>
        <c:axId val="20650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91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09912"/>
        <c:axId val="2065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09912"/>
        <c:axId val="206510304"/>
      </c:lineChart>
      <c:dateAx>
        <c:axId val="206509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0304"/>
        <c:crosses val="autoZero"/>
        <c:auto val="1"/>
        <c:lblOffset val="100"/>
        <c:baseTimeUnit val="years"/>
      </c:dateAx>
      <c:valAx>
        <c:axId val="2065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09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16535.63</c:v>
                </c:pt>
                <c:pt idx="1">
                  <c:v>11553.96</c:v>
                </c:pt>
                <c:pt idx="2">
                  <c:v>10536.21</c:v>
                </c:pt>
                <c:pt idx="3">
                  <c:v>8364.68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07168"/>
        <c:axId val="206508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07168"/>
        <c:axId val="206508344"/>
      </c:lineChart>
      <c:dateAx>
        <c:axId val="20650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08344"/>
        <c:crosses val="autoZero"/>
        <c:auto val="1"/>
        <c:lblOffset val="100"/>
        <c:baseTimeUnit val="years"/>
      </c:dateAx>
      <c:valAx>
        <c:axId val="206508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0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0.99</c:v>
                </c:pt>
                <c:pt idx="1">
                  <c:v>5.3</c:v>
                </c:pt>
                <c:pt idx="2">
                  <c:v>10.95</c:v>
                </c:pt>
                <c:pt idx="3">
                  <c:v>12.82</c:v>
                </c:pt>
                <c:pt idx="4">
                  <c:v>8.98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05208"/>
        <c:axId val="206511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05208"/>
        <c:axId val="206511480"/>
      </c:lineChart>
      <c:dateAx>
        <c:axId val="206505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1480"/>
        <c:crosses val="autoZero"/>
        <c:auto val="1"/>
        <c:lblOffset val="100"/>
        <c:baseTimeUnit val="years"/>
      </c:dateAx>
      <c:valAx>
        <c:axId val="206511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05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17409.66</c:v>
                </c:pt>
                <c:pt idx="1">
                  <c:v>3046.64</c:v>
                </c:pt>
                <c:pt idx="2">
                  <c:v>1329.31</c:v>
                </c:pt>
                <c:pt idx="3">
                  <c:v>1172.24</c:v>
                </c:pt>
                <c:pt idx="4">
                  <c:v>1672.38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811736"/>
        <c:axId val="20881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11736"/>
        <c:axId val="208812128"/>
      </c:lineChart>
      <c:dateAx>
        <c:axId val="208811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812128"/>
        <c:crosses val="autoZero"/>
        <c:auto val="1"/>
        <c:lblOffset val="100"/>
        <c:baseTimeUnit val="years"/>
      </c:dateAx>
      <c:valAx>
        <c:axId val="20881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811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相馬市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35939</v>
      </c>
      <c r="AM8" s="64"/>
      <c r="AN8" s="64"/>
      <c r="AO8" s="64"/>
      <c r="AP8" s="64"/>
      <c r="AQ8" s="64"/>
      <c r="AR8" s="64"/>
      <c r="AS8" s="64"/>
      <c r="AT8" s="63">
        <f>データ!S6</f>
        <v>197.79</v>
      </c>
      <c r="AU8" s="63"/>
      <c r="AV8" s="63"/>
      <c r="AW8" s="63"/>
      <c r="AX8" s="63"/>
      <c r="AY8" s="63"/>
      <c r="AZ8" s="63"/>
      <c r="BA8" s="63"/>
      <c r="BB8" s="63">
        <f>データ!T6</f>
        <v>181.7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0.76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2730</v>
      </c>
      <c r="AE10" s="64"/>
      <c r="AF10" s="64"/>
      <c r="AG10" s="64"/>
      <c r="AH10" s="64"/>
      <c r="AI10" s="64"/>
      <c r="AJ10" s="64"/>
      <c r="AK10" s="2"/>
      <c r="AL10" s="64">
        <f>データ!U6</f>
        <v>273</v>
      </c>
      <c r="AM10" s="64"/>
      <c r="AN10" s="64"/>
      <c r="AO10" s="64"/>
      <c r="AP10" s="64"/>
      <c r="AQ10" s="64"/>
      <c r="AR10" s="64"/>
      <c r="AS10" s="64"/>
      <c r="AT10" s="63">
        <f>データ!V6</f>
        <v>1.1000000000000001</v>
      </c>
      <c r="AU10" s="63"/>
      <c r="AV10" s="63"/>
      <c r="AW10" s="63"/>
      <c r="AX10" s="63"/>
      <c r="AY10" s="63"/>
      <c r="AZ10" s="63"/>
      <c r="BA10" s="63"/>
      <c r="BB10" s="63">
        <f>データ!W6</f>
        <v>248.18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72095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福島県　相馬市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0.76</v>
      </c>
      <c r="P6" s="32">
        <f t="shared" si="3"/>
        <v>100</v>
      </c>
      <c r="Q6" s="32">
        <f t="shared" si="3"/>
        <v>2730</v>
      </c>
      <c r="R6" s="32">
        <f t="shared" si="3"/>
        <v>35939</v>
      </c>
      <c r="S6" s="32">
        <f t="shared" si="3"/>
        <v>197.79</v>
      </c>
      <c r="T6" s="32">
        <f t="shared" si="3"/>
        <v>181.7</v>
      </c>
      <c r="U6" s="32">
        <f t="shared" si="3"/>
        <v>273</v>
      </c>
      <c r="V6" s="32">
        <f t="shared" si="3"/>
        <v>1.1000000000000001</v>
      </c>
      <c r="W6" s="32">
        <f t="shared" si="3"/>
        <v>248.18</v>
      </c>
      <c r="X6" s="33">
        <f>IF(X7="",NA(),X7)</f>
        <v>52.63</v>
      </c>
      <c r="Y6" s="33">
        <f t="shared" ref="Y6:AG6" si="4">IF(Y7="",NA(),Y7)</f>
        <v>59.92</v>
      </c>
      <c r="Z6" s="33">
        <f t="shared" si="4"/>
        <v>14.58</v>
      </c>
      <c r="AA6" s="33">
        <f t="shared" si="4"/>
        <v>38.29</v>
      </c>
      <c r="AB6" s="33">
        <f t="shared" si="4"/>
        <v>38.700000000000003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16535.63</v>
      </c>
      <c r="BF6" s="33">
        <f t="shared" ref="BF6:BN6" si="7">IF(BF7="",NA(),BF7)</f>
        <v>11553.96</v>
      </c>
      <c r="BG6" s="33">
        <f t="shared" si="7"/>
        <v>10536.21</v>
      </c>
      <c r="BH6" s="33">
        <f t="shared" si="7"/>
        <v>8364.68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0.99</v>
      </c>
      <c r="BQ6" s="33">
        <f t="shared" ref="BQ6:BY6" si="8">IF(BQ7="",NA(),BQ7)</f>
        <v>5.3</v>
      </c>
      <c r="BR6" s="33">
        <f t="shared" si="8"/>
        <v>10.95</v>
      </c>
      <c r="BS6" s="33">
        <f t="shared" si="8"/>
        <v>12.82</v>
      </c>
      <c r="BT6" s="33">
        <f t="shared" si="8"/>
        <v>8.98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17409.66</v>
      </c>
      <c r="CB6" s="33">
        <f t="shared" ref="CB6:CJ6" si="9">IF(CB7="",NA(),CB7)</f>
        <v>3046.64</v>
      </c>
      <c r="CC6" s="33">
        <f t="shared" si="9"/>
        <v>1329.31</v>
      </c>
      <c r="CD6" s="33">
        <f t="shared" si="9"/>
        <v>1172.24</v>
      </c>
      <c r="CE6" s="33">
        <f t="shared" si="9"/>
        <v>1672.38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34.4</v>
      </c>
      <c r="CX6" s="33">
        <f t="shared" ref="CX6:DF6" si="11">IF(CX7="",NA(),CX7)</f>
        <v>32.03</v>
      </c>
      <c r="CY6" s="33">
        <f t="shared" si="11"/>
        <v>36.96</v>
      </c>
      <c r="CZ6" s="33">
        <f t="shared" si="11"/>
        <v>54.93</v>
      </c>
      <c r="DA6" s="33">
        <f t="shared" si="11"/>
        <v>59.71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72095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0.76</v>
      </c>
      <c r="P7" s="36">
        <v>100</v>
      </c>
      <c r="Q7" s="36">
        <v>2730</v>
      </c>
      <c r="R7" s="36">
        <v>35939</v>
      </c>
      <c r="S7" s="36">
        <v>197.79</v>
      </c>
      <c r="T7" s="36">
        <v>181.7</v>
      </c>
      <c r="U7" s="36">
        <v>273</v>
      </c>
      <c r="V7" s="36">
        <v>1.1000000000000001</v>
      </c>
      <c r="W7" s="36">
        <v>248.18</v>
      </c>
      <c r="X7" s="36">
        <v>52.63</v>
      </c>
      <c r="Y7" s="36">
        <v>59.92</v>
      </c>
      <c r="Z7" s="36">
        <v>14.58</v>
      </c>
      <c r="AA7" s="36">
        <v>38.29</v>
      </c>
      <c r="AB7" s="36">
        <v>38.700000000000003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16535.63</v>
      </c>
      <c r="BF7" s="36">
        <v>11553.96</v>
      </c>
      <c r="BG7" s="36">
        <v>10536.21</v>
      </c>
      <c r="BH7" s="36">
        <v>8364.68</v>
      </c>
      <c r="BI7" s="36">
        <v>0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0.99</v>
      </c>
      <c r="BQ7" s="36">
        <v>5.3</v>
      </c>
      <c r="BR7" s="36">
        <v>10.95</v>
      </c>
      <c r="BS7" s="36">
        <v>12.82</v>
      </c>
      <c r="BT7" s="36">
        <v>8.98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17409.66</v>
      </c>
      <c r="CB7" s="36">
        <v>3046.64</v>
      </c>
      <c r="CC7" s="36">
        <v>1329.31</v>
      </c>
      <c r="CD7" s="36">
        <v>1172.24</v>
      </c>
      <c r="CE7" s="36">
        <v>1672.38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34.4</v>
      </c>
      <c r="CX7" s="36">
        <v>32.03</v>
      </c>
      <c r="CY7" s="36">
        <v>36.96</v>
      </c>
      <c r="CZ7" s="36">
        <v>54.93</v>
      </c>
      <c r="DA7" s="36">
        <v>59.71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2017-02-08T03:07:33Z</dcterms:created>
  <dcterms:modified xsi:type="dcterms:W3CDTF">2017-02-15T23:52:00Z</dcterms:modified>
  <cp:category/>
</cp:coreProperties>
</file>