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<sst xmlns="http://schemas.openxmlformats.org/spreadsheetml/2006/main" count="225" uniqueCount="110">
  <si>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</si>
  <si>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</si>
  <si>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</si>
  <si>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</si>
  <si>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</si>
  <si>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</si>
  <si>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</si>
  <si>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</si>
  <si>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</si>
  <si>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</si>
  <si>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</si>
  <si>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</si>
  <si>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</si>
  <si>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</si>
  <si>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</si>
  <si>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</si>
  <si>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</si>
  <si>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</si>
  <si>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</si>
  <si>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</si>
  <si>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</si>
  <si>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</si>
  <si>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</si>
  <si>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</si>
  <si>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</si>
  <si>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</si>
  <si>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</si>
  <si>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</si>
  <si>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</si>
  <si>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</si>
  <si>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</si>
  <si>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</si>
  <si>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</si>
  <si>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</si>
  <si>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</si>
  <si>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</si>
  <si>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</si>
  <si>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</si>
  <si>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</si>
  <si>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</si>
  <si>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</si>
  <si>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</si>
  <si>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</si>
  <si>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</si>
  <si>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</si>
  <si>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</si>
  <si>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</si>
  <si>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</si>
  <si>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</si>
  <si>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</si>
  <si>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</si>
  <si>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</si>
  <si>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</si>
  <si>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</si>
  <si>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</si>
  <si>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</si>
  <si>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</si>
  <si>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</si>
  <si>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</si>
  <si>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</si>
  <si>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</si>
  <si>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</si>
  <si>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</si>
  <si>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</si>
  <si>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</si>
  <si>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</si>
  <si>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</si>
  <si>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</si>
  <si>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</si>
  <si>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</si>
  <si>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</si>
  <si>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</si>
  <si>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</si>
  <si>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</si>
  <si>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</si>
  <si>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</si>
  <si>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</si>
  <si>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</si>
  <si>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</si>
  <si>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</si>
  <si>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</si>
  <si>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</si>
  <si>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</si>
  <si>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</si>
  <si>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</si>
  <si>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</si>
  <si>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</si>
  <si>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</si>
  <si>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</si>
  <si>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</si>
  <si>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</si>
  <si>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</si>
  <si>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</si>
  <si>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</si>
  <si>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</si>
  <si>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</si>
  <si>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</si>
  <si>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</si>
  <si>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</si>
  <si>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</si>
  <si>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</si>
  <si>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</si>
  <si>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</si>
  <si>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</si>
  <si>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</si>
  <si>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</si>
  <si>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</si>
  <si>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平成10年度供用開始のため耐用年数を経過した管渠はないため、管渠老朽化率・管渠改善率ともに０％です。
　今後の老朽化に備えるため、ストックマネジメントに取組み維持管理経費の節減や経費の平準化に努めます。
</t>
    <rPh sb="1" eb="3">
      <t>ヘイセイ</t>
    </rPh>
    <rPh sb="5" eb="6">
      <t>ネン</t>
    </rPh>
    <rPh sb="6" eb="7">
      <t>ド</t>
    </rPh>
    <rPh sb="7" eb="9">
      <t>キョウヨウ</t>
    </rPh>
    <rPh sb="9" eb="11">
      <t>カイシ</t>
    </rPh>
    <rPh sb="14" eb="16">
      <t>タイヨウ</t>
    </rPh>
    <rPh sb="16" eb="18">
      <t>ネンスウ</t>
    </rPh>
    <rPh sb="19" eb="21">
      <t>ケイカ</t>
    </rPh>
    <rPh sb="23" eb="25">
      <t>カンキョ</t>
    </rPh>
    <rPh sb="31" eb="33">
      <t>カンキョ</t>
    </rPh>
    <rPh sb="33" eb="36">
      <t>ロウキュウカ</t>
    </rPh>
    <rPh sb="36" eb="37">
      <t>リツ</t>
    </rPh>
    <rPh sb="38" eb="40">
      <t>カンキョ</t>
    </rPh>
    <rPh sb="40" eb="43">
      <t>カイゼンリツ</t>
    </rPh>
    <rPh sb="53" eb="55">
      <t>コンゴ</t>
    </rPh>
    <rPh sb="56" eb="59">
      <t>ロウキュウカ</t>
    </rPh>
    <rPh sb="60" eb="61">
      <t>ソナ</t>
    </rPh>
    <rPh sb="80" eb="82">
      <t>イジ</t>
    </rPh>
    <rPh sb="82" eb="84">
      <t>カンリ</t>
    </rPh>
    <rPh sb="84" eb="86">
      <t>ケイヒ</t>
    </rPh>
    <rPh sb="87" eb="89">
      <t>セツゲン</t>
    </rPh>
    <rPh sb="97" eb="98">
      <t>ツト</t>
    </rPh>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</si>
  <si>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企業債残高対事業規模比率は類似団体の平均値に比べると高い比率となっていますが、処理区域内の管渠の整備はほぼ終了に近い状態のため、比率は年々下がっています。
　水洗化率は少しずつ伸びており、営業収益も増加したことから汚水処理原価が下がり、経費回収率も上昇しました。
　平成10年に供用開始し、管渠の整備を進めながら接続率の増加についても推進してまいりましたが、水洗化率は類似団体の平均値に比べるとかなり低い状態です。
　今後も接続推進を図り、使用料の見直し、効率的な汚水処理の実施と維持管理経費の節減に努めてまいります。
　</t>
    <rPh sb="1" eb="4">
      <t>シュウエキテキ</t>
    </rPh>
    <rPh sb="4" eb="6">
      <t>シシュツ</t>
    </rPh>
    <rPh sb="11" eb="13">
      <t>フソク</t>
    </rPh>
    <rPh sb="15" eb="16">
      <t>ブン</t>
    </rPh>
    <rPh sb="17" eb="19">
      <t>イッパン</t>
    </rPh>
    <rPh sb="19" eb="21">
      <t>カイケイ</t>
    </rPh>
    <rPh sb="24" eb="26">
      <t>ホジョ</t>
    </rPh>
    <rPh sb="26" eb="27">
      <t>キン</t>
    </rPh>
    <rPh sb="28" eb="30">
      <t>ホテン</t>
    </rPh>
    <rPh sb="36" eb="38">
      <t>ケイジョウ</t>
    </rPh>
    <rPh sb="38" eb="40">
      <t>シュウシ</t>
    </rPh>
    <rPh sb="40" eb="42">
      <t>ヒリツ</t>
    </rPh>
    <rPh sb="50" eb="53">
      <t>ケッソンキン</t>
    </rPh>
    <rPh sb="63" eb="66">
      <t>キギョウサイ</t>
    </rPh>
    <rPh sb="66" eb="68">
      <t>ザンダカ</t>
    </rPh>
    <rPh sb="68" eb="69">
      <t>タイ</t>
    </rPh>
    <rPh sb="69" eb="71">
      <t>ジギョウ</t>
    </rPh>
    <rPh sb="71" eb="73">
      <t>キボ</t>
    </rPh>
    <rPh sb="73" eb="75">
      <t>ヒリツ</t>
    </rPh>
    <rPh sb="76" eb="78">
      <t>ルイジ</t>
    </rPh>
    <rPh sb="78" eb="80">
      <t>ダンタイ</t>
    </rPh>
    <rPh sb="81" eb="84">
      <t>ヘイキンチ</t>
    </rPh>
    <rPh sb="85" eb="86">
      <t>クラ</t>
    </rPh>
    <rPh sb="89" eb="90">
      <t>タカ</t>
    </rPh>
    <rPh sb="91" eb="93">
      <t>ヒリツ</t>
    </rPh>
    <rPh sb="102" eb="104">
      <t>ショリ</t>
    </rPh>
    <rPh sb="104" eb="107">
      <t>クイキナイ</t>
    </rPh>
    <rPh sb="108" eb="110">
      <t>カンキョ</t>
    </rPh>
    <rPh sb="111" eb="113">
      <t>セイビ</t>
    </rPh>
    <rPh sb="116" eb="118">
      <t>シュウリョウ</t>
    </rPh>
    <rPh sb="119" eb="120">
      <t>チカ</t>
    </rPh>
    <rPh sb="121" eb="123">
      <t>ジョウタイ</t>
    </rPh>
    <rPh sb="127" eb="129">
      <t>ヒリツ</t>
    </rPh>
    <rPh sb="130" eb="132">
      <t>ネンネン</t>
    </rPh>
    <rPh sb="132" eb="133">
      <t>サ</t>
    </rPh>
    <rPh sb="142" eb="144">
      <t>スイセン</t>
    </rPh>
    <rPh sb="144" eb="145">
      <t>カ</t>
    </rPh>
    <rPh sb="145" eb="146">
      <t>リツ</t>
    </rPh>
    <rPh sb="147" eb="148">
      <t>スコ</t>
    </rPh>
    <rPh sb="151" eb="152">
      <t>ノ</t>
    </rPh>
    <rPh sb="157" eb="159">
      <t>エイギョウ</t>
    </rPh>
    <rPh sb="159" eb="161">
      <t>シュウエキ</t>
    </rPh>
    <rPh sb="162" eb="164">
      <t>ゾウカ</t>
    </rPh>
    <rPh sb="170" eb="172">
      <t>オスイ</t>
    </rPh>
    <rPh sb="172" eb="174">
      <t>ショリ</t>
    </rPh>
    <rPh sb="174" eb="176">
      <t>ゲンカ</t>
    </rPh>
    <rPh sb="177" eb="178">
      <t>サ</t>
    </rPh>
    <rPh sb="181" eb="183">
      <t>ケイヒ</t>
    </rPh>
    <rPh sb="183" eb="186">
      <t>カイシュウリツ</t>
    </rPh>
    <rPh sb="187" eb="189">
      <t>ジョウショウ</t>
    </rPh>
    <rPh sb="196" eb="198">
      <t>ヘイセイ</t>
    </rPh>
    <rPh sb="200" eb="201">
      <t>ネン</t>
    </rPh>
    <rPh sb="202" eb="204">
      <t>キョウヨウ</t>
    </rPh>
    <rPh sb="272" eb="274">
      <t>コンゴ</t>
    </rPh>
    <rPh sb="275" eb="277">
      <t>セツゾク</t>
    </rPh>
    <rPh sb="277" eb="279">
      <t>スイシン</t>
    </rPh>
    <rPh sb="280" eb="281">
      <t>ハカ</t>
    </rPh>
    <rPh sb="283" eb="286">
      <t>シヨウリョウ</t>
    </rPh>
    <rPh sb="287" eb="289">
      <t>ミナオ</t>
    </rPh>
    <rPh sb="291" eb="294">
      <t>コウリツテキ</t>
    </rPh>
    <rPh sb="295" eb="297">
      <t>オスイ</t>
    </rPh>
    <rPh sb="297" eb="299">
      <t>ショリ</t>
    </rPh>
    <rPh sb="300" eb="302">
      <t>ジッシ</t>
    </rPh>
    <rPh sb="303" eb="305">
      <t>イジ</t>
    </rPh>
    <rPh sb="305" eb="307">
      <t>カンリ</t>
    </rPh>
    <rPh sb="307" eb="309">
      <t>ケイヒ</t>
    </rPh>
    <rPh sb="313" eb="314">
      <t>ツト</t>
    </rPh>
    <phoneticPr fontId="4"/>
  </si>
  <si>
    <t>　区域内の管渠の整備はほぼ完了に近い状況となっています。今後は「経営戦略」を策定し、計画的かつ合理的な経営を行うことにより、経営基盤の強化と財政マネジメントの向上を図ります。
　</t>
    <rPh sb="1" eb="4">
      <t>クイキナイ</t>
    </rPh>
    <rPh sb="5" eb="7">
      <t>カンキョ</t>
    </rPh>
    <rPh sb="8" eb="10">
      <t>セイビ</t>
    </rPh>
    <rPh sb="13" eb="15">
      <t>カンリョウ</t>
    </rPh>
    <rPh sb="16" eb="17">
      <t>チカ</t>
    </rPh>
    <rPh sb="18" eb="20">
      <t>ジョウキョウ</t>
    </rPh>
    <rPh sb="28" eb="30">
      <t>コンゴ</t>
    </rPh>
    <rPh sb="42" eb="45">
      <t>ケイカクテキ</t>
    </rPh>
    <rPh sb="47" eb="50">
      <t>ゴウリテキ</t>
    </rPh>
    <rPh sb="51" eb="53">
      <t>ケイエイ</t>
    </rPh>
    <rPh sb="54" eb="55">
      <t>オコナ</t>
    </rPh>
    <rPh sb="62" eb="64">
      <t>ケイエイ</t>
    </rPh>
    <rPh sb="64" eb="66">
      <t>キバン</t>
    </rPh>
    <rPh sb="67" eb="69">
      <t>キョウカ</t>
    </rPh>
    <rPh sb="70" eb="72">
      <t>ザイセイ</t>
    </rPh>
    <rPh sb="79" eb="81">
      <t>コウジョウ</t>
    </rPh>
    <rPh sb="82" eb="8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</si>
</sst>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513152"/>
        <c:axId val="88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8513152"/>
        <c:axId val="88535808"/>
      </c:lineChart>
      <c:dateAx>
        <c:axId val="88513152"/>
        <c:scaling>
          <c:orientation val="minMax"/>
        </c:scaling>
        <c:delete val="1"/>
        <c:axPos val="b"/>
        <c:numFmt formatCode="ge" sourceLinked="1"/>
        <c:majorTickMark val="none"/>
        <c:minorTickMark val="none"/>
        <c:tickLblPos val="none"/>
        <c:crossAx val="88535808"/>
        <c:crosses val="autoZero"/>
        <c:auto val="1"/>
        <c:lblOffset val="100"/>
        <c:baseTimeUnit val="years"/>
      </c:dateAx>
      <c:valAx>
        <c:axId val="88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16160"/>
        <c:axId val="93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93916160"/>
        <c:axId val="93934720"/>
      </c:lineChart>
      <c:dateAx>
        <c:axId val="93916160"/>
        <c:scaling>
          <c:orientation val="minMax"/>
        </c:scaling>
        <c:delete val="1"/>
        <c:axPos val="b"/>
        <c:numFmt formatCode="ge" sourceLinked="1"/>
        <c:majorTickMark val="none"/>
        <c:minorTickMark val="none"/>
        <c:tickLblPos val="none"/>
        <c:crossAx val="93934720"/>
        <c:crosses val="autoZero"/>
        <c:auto val="1"/>
        <c:lblOffset val="100"/>
        <c:baseTimeUnit val="years"/>
      </c:dateAx>
      <c:valAx>
        <c:axId val="939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61.03</c:v>
                </c:pt>
                <c:pt idx="1">
                  <c:v>61.35</c:v>
                </c:pt>
                <c:pt idx="2">
                  <c:v>59.88</c:v>
                </c:pt>
                <c:pt idx="3">
                  <c:v>63.14</c:v>
                </c:pt>
                <c:pt idx="4">
                  <c:v>64.31</c:v>
                </c:pt>
              </c:numCache>
            </c:numRef>
          </c:val>
        </c:ser>
        <c:dLbls>
          <c:showLegendKey val="0"/>
          <c:showVal val="0"/>
          <c:showCatName val="0"/>
          <c:showSerName val="0"/>
          <c:showPercent val="0"/>
          <c:showBubbleSize val="0"/>
        </c:dLbls>
        <c:gapWidth val="150"/>
        <c:axId val="93964928"/>
        <c:axId val="939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93964928"/>
        <c:axId val="93971200"/>
      </c:lineChart>
      <c:dateAx>
        <c:axId val="93964928"/>
        <c:scaling>
          <c:orientation val="minMax"/>
        </c:scaling>
        <c:delete val="1"/>
        <c:axPos val="b"/>
        <c:numFmt formatCode="ge" sourceLinked="1"/>
        <c:majorTickMark val="none"/>
        <c:minorTickMark val="none"/>
        <c:tickLblPos val="none"/>
        <c:crossAx val="93971200"/>
        <c:crosses val="autoZero"/>
        <c:auto val="1"/>
        <c:lblOffset val="100"/>
        <c:baseTimeUnit val="years"/>
      </c:dateAx>
      <c:valAx>
        <c:axId val="93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100.46</c:v>
                </c:pt>
                <c:pt idx="4">
                  <c:v>100</c:v>
                </c:pt>
              </c:numCache>
            </c:numRef>
          </c:val>
        </c:ser>
        <c:dLbls>
          <c:showLegendKey val="0"/>
          <c:showVal val="0"/>
          <c:showCatName val="0"/>
          <c:showSerName val="0"/>
          <c:showPercent val="0"/>
          <c:showBubbleSize val="0"/>
        </c:dLbls>
        <c:gapWidth val="150"/>
        <c:axId val="88566016"/>
        <c:axId val="88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89.81</c:v>
                </c:pt>
                <c:pt idx="1">
                  <c:v>83.35</c:v>
                </c:pt>
                <c:pt idx="2">
                  <c:v>102.73</c:v>
                </c:pt>
                <c:pt idx="3">
                  <c:v>108.56</c:v>
                </c:pt>
                <c:pt idx="4">
                  <c:v>109.12</c:v>
                </c:pt>
              </c:numCache>
            </c:numRef>
          </c:val>
          <c:smooth val="0"/>
        </c:ser>
        <c:dLbls>
          <c:showLegendKey val="0"/>
          <c:showVal val="0"/>
          <c:showCatName val="0"/>
          <c:showSerName val="0"/>
          <c:showPercent val="0"/>
          <c:showBubbleSize val="0"/>
        </c:dLbls>
        <c:marker val="1"/>
        <c:smooth val="0"/>
        <c:axId val="88566016"/>
        <c:axId val="88580480"/>
      </c:lineChart>
      <c:dateAx>
        <c:axId val="88566016"/>
        <c:scaling>
          <c:orientation val="minMax"/>
        </c:scaling>
        <c:delete val="1"/>
        <c:axPos val="b"/>
        <c:numFmt formatCode="ge" sourceLinked="1"/>
        <c:majorTickMark val="none"/>
        <c:minorTickMark val="none"/>
        <c:tickLblPos val="none"/>
        <c:crossAx val="88580480"/>
        <c:crosses val="autoZero"/>
        <c:auto val="1"/>
        <c:lblOffset val="100"/>
        <c:baseTimeUnit val="years"/>
      </c:dateAx>
      <c:valAx>
        <c:axId val="885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18.27</c:v>
                </c:pt>
                <c:pt idx="1">
                  <c:v>19.47</c:v>
                </c:pt>
                <c:pt idx="2">
                  <c:v>20.83</c:v>
                </c:pt>
                <c:pt idx="3">
                  <c:v>22.23</c:v>
                </c:pt>
                <c:pt idx="4">
                  <c:v>23.88</c:v>
                </c:pt>
              </c:numCache>
            </c:numRef>
          </c:val>
        </c:ser>
        <c:dLbls>
          <c:showLegendKey val="0"/>
          <c:showVal val="0"/>
          <c:showCatName val="0"/>
          <c:showSerName val="0"/>
          <c:showPercent val="0"/>
          <c:showBubbleSize val="0"/>
        </c:dLbls>
        <c:gapWidth val="150"/>
        <c:axId val="92145536"/>
        <c:axId val="92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10.039999999999999</c:v>
                </c:pt>
                <c:pt idx="1">
                  <c:v>12.14</c:v>
                </c:pt>
                <c:pt idx="2">
                  <c:v>11.39</c:v>
                </c:pt>
                <c:pt idx="3">
                  <c:v>21.28</c:v>
                </c:pt>
                <c:pt idx="4">
                  <c:v>23.95</c:v>
                </c:pt>
              </c:numCache>
            </c:numRef>
          </c:val>
          <c:smooth val="0"/>
        </c:ser>
        <c:dLbls>
          <c:showLegendKey val="0"/>
          <c:showVal val="0"/>
          <c:showCatName val="0"/>
          <c:showSerName val="0"/>
          <c:showPercent val="0"/>
          <c:showBubbleSize val="0"/>
        </c:dLbls>
        <c:marker val="1"/>
        <c:smooth val="0"/>
        <c:axId val="92145536"/>
        <c:axId val="92151808"/>
      </c:lineChart>
      <c:dateAx>
        <c:axId val="92145536"/>
        <c:scaling>
          <c:orientation val="minMax"/>
        </c:scaling>
        <c:delete val="1"/>
        <c:axPos val="b"/>
        <c:numFmt formatCode="ge" sourceLinked="1"/>
        <c:majorTickMark val="none"/>
        <c:minorTickMark val="none"/>
        <c:tickLblPos val="none"/>
        <c:crossAx val="92151808"/>
        <c:crosses val="autoZero"/>
        <c:auto val="1"/>
        <c:lblOffset val="100"/>
        <c:baseTimeUnit val="years"/>
      </c:dateAx>
      <c:valAx>
        <c:axId val="92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94304"/>
        <c:axId val="92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0.78</c:v>
                </c:pt>
                <c:pt idx="3">
                  <c:v>0</c:v>
                </c:pt>
                <c:pt idx="4">
                  <c:v>0</c:v>
                </c:pt>
              </c:numCache>
            </c:numRef>
          </c:val>
          <c:smooth val="0"/>
        </c:ser>
        <c:dLbls>
          <c:showLegendKey val="0"/>
          <c:showVal val="0"/>
          <c:showCatName val="0"/>
          <c:showSerName val="0"/>
          <c:showPercent val="0"/>
          <c:showBubbleSize val="0"/>
        </c:dLbls>
        <c:marker val="1"/>
        <c:smooth val="0"/>
        <c:axId val="92194304"/>
        <c:axId val="92196224"/>
      </c:lineChart>
      <c:dateAx>
        <c:axId val="92194304"/>
        <c:scaling>
          <c:orientation val="minMax"/>
        </c:scaling>
        <c:delete val="1"/>
        <c:axPos val="b"/>
        <c:numFmt formatCode="ge" sourceLinked="1"/>
        <c:majorTickMark val="none"/>
        <c:minorTickMark val="none"/>
        <c:tickLblPos val="none"/>
        <c:crossAx val="92196224"/>
        <c:crosses val="autoZero"/>
        <c:auto val="1"/>
        <c:lblOffset val="100"/>
        <c:baseTimeUnit val="years"/>
      </c:dateAx>
      <c:valAx>
        <c:axId val="92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40896"/>
        <c:axId val="922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244.92</c:v>
                </c:pt>
                <c:pt idx="1">
                  <c:v>343.12</c:v>
                </c:pt>
                <c:pt idx="2">
                  <c:v>149.66</c:v>
                </c:pt>
                <c:pt idx="3">
                  <c:v>100.32</c:v>
                </c:pt>
                <c:pt idx="4">
                  <c:v>116.49</c:v>
                </c:pt>
              </c:numCache>
            </c:numRef>
          </c:val>
          <c:smooth val="0"/>
        </c:ser>
        <c:dLbls>
          <c:showLegendKey val="0"/>
          <c:showVal val="0"/>
          <c:showCatName val="0"/>
          <c:showSerName val="0"/>
          <c:showPercent val="0"/>
          <c:showBubbleSize val="0"/>
        </c:dLbls>
        <c:marker val="1"/>
        <c:smooth val="0"/>
        <c:axId val="92240896"/>
        <c:axId val="92243072"/>
      </c:lineChart>
      <c:dateAx>
        <c:axId val="92240896"/>
        <c:scaling>
          <c:orientation val="minMax"/>
        </c:scaling>
        <c:delete val="1"/>
        <c:axPos val="b"/>
        <c:numFmt formatCode="ge" sourceLinked="1"/>
        <c:majorTickMark val="none"/>
        <c:minorTickMark val="none"/>
        <c:tickLblPos val="none"/>
        <c:crossAx val="92243072"/>
        <c:crosses val="autoZero"/>
        <c:auto val="1"/>
        <c:lblOffset val="100"/>
        <c:baseTimeUnit val="years"/>
      </c:dateAx>
      <c:valAx>
        <c:axId val="922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1423.97</c:v>
                </c:pt>
                <c:pt idx="1">
                  <c:v>1687.49</c:v>
                </c:pt>
                <c:pt idx="2">
                  <c:v>3015.24</c:v>
                </c:pt>
                <c:pt idx="3">
                  <c:v>341.12</c:v>
                </c:pt>
                <c:pt idx="4">
                  <c:v>305.32</c:v>
                </c:pt>
              </c:numCache>
            </c:numRef>
          </c:val>
        </c:ser>
        <c:dLbls>
          <c:showLegendKey val="0"/>
          <c:showVal val="0"/>
          <c:showCatName val="0"/>
          <c:showSerName val="0"/>
          <c:showPercent val="0"/>
          <c:showBubbleSize val="0"/>
        </c:dLbls>
        <c:gapWidth val="150"/>
        <c:axId val="92281472"/>
        <c:axId val="92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483.94</c:v>
                </c:pt>
                <c:pt idx="1">
                  <c:v>400.5</c:v>
                </c:pt>
                <c:pt idx="2">
                  <c:v>246.4</c:v>
                </c:pt>
                <c:pt idx="3">
                  <c:v>49.23</c:v>
                </c:pt>
                <c:pt idx="4">
                  <c:v>44.37</c:v>
                </c:pt>
              </c:numCache>
            </c:numRef>
          </c:val>
          <c:smooth val="0"/>
        </c:ser>
        <c:dLbls>
          <c:showLegendKey val="0"/>
          <c:showVal val="0"/>
          <c:showCatName val="0"/>
          <c:showSerName val="0"/>
          <c:showPercent val="0"/>
          <c:showBubbleSize val="0"/>
        </c:dLbls>
        <c:marker val="1"/>
        <c:smooth val="0"/>
        <c:axId val="92281472"/>
        <c:axId val="92287744"/>
      </c:lineChart>
      <c:dateAx>
        <c:axId val="92281472"/>
        <c:scaling>
          <c:orientation val="minMax"/>
        </c:scaling>
        <c:delete val="1"/>
        <c:axPos val="b"/>
        <c:numFmt formatCode="ge" sourceLinked="1"/>
        <c:majorTickMark val="none"/>
        <c:minorTickMark val="none"/>
        <c:tickLblPos val="none"/>
        <c:crossAx val="92287744"/>
        <c:crosses val="autoZero"/>
        <c:auto val="1"/>
        <c:lblOffset val="100"/>
        <c:baseTimeUnit val="years"/>
      </c:dateAx>
      <c:valAx>
        <c:axId val="92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3645.22</c:v>
                </c:pt>
                <c:pt idx="1">
                  <c:v>3432.43</c:v>
                </c:pt>
                <c:pt idx="2">
                  <c:v>3211.25</c:v>
                </c:pt>
                <c:pt idx="3">
                  <c:v>3000.19</c:v>
                </c:pt>
                <c:pt idx="4">
                  <c:v>2787.7</c:v>
                </c:pt>
              </c:numCache>
            </c:numRef>
          </c:val>
        </c:ser>
        <c:dLbls>
          <c:showLegendKey val="0"/>
          <c:showVal val="0"/>
          <c:showCatName val="0"/>
          <c:showSerName val="0"/>
          <c:showPercent val="0"/>
          <c:showBubbleSize val="0"/>
        </c:dLbls>
        <c:gapWidth val="150"/>
        <c:axId val="92295936"/>
        <c:axId val="92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92295936"/>
        <c:axId val="92297856"/>
      </c:lineChart>
      <c:dateAx>
        <c:axId val="92295936"/>
        <c:scaling>
          <c:orientation val="minMax"/>
        </c:scaling>
        <c:delete val="1"/>
        <c:axPos val="b"/>
        <c:numFmt formatCode="ge" sourceLinked="1"/>
        <c:majorTickMark val="none"/>
        <c:minorTickMark val="none"/>
        <c:tickLblPos val="none"/>
        <c:crossAx val="92297856"/>
        <c:crosses val="autoZero"/>
        <c:auto val="1"/>
        <c:lblOffset val="100"/>
        <c:baseTimeUnit val="years"/>
      </c:dateAx>
      <c:valAx>
        <c:axId val="92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54.68</c:v>
                </c:pt>
                <c:pt idx="1">
                  <c:v>56.74</c:v>
                </c:pt>
                <c:pt idx="2">
                  <c:v>65.14</c:v>
                </c:pt>
                <c:pt idx="3">
                  <c:v>61.42</c:v>
                </c:pt>
                <c:pt idx="4">
                  <c:v>65.14</c:v>
                </c:pt>
              </c:numCache>
            </c:numRef>
          </c:val>
        </c:ser>
        <c:dLbls>
          <c:showLegendKey val="0"/>
          <c:showVal val="0"/>
          <c:showCatName val="0"/>
          <c:showSerName val="0"/>
          <c:showPercent val="0"/>
          <c:showBubbleSize val="0"/>
        </c:dLbls>
        <c:gapWidth val="150"/>
        <c:axId val="92815744"/>
        <c:axId val="92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2815744"/>
        <c:axId val="92817664"/>
      </c:lineChart>
      <c:dateAx>
        <c:axId val="92815744"/>
        <c:scaling>
          <c:orientation val="minMax"/>
        </c:scaling>
        <c:delete val="1"/>
        <c:axPos val="b"/>
        <c:numFmt formatCode="ge" sourceLinked="1"/>
        <c:majorTickMark val="none"/>
        <c:minorTickMark val="none"/>
        <c:tickLblPos val="none"/>
        <c:crossAx val="92817664"/>
        <c:crosses val="autoZero"/>
        <c:auto val="1"/>
        <c:lblOffset val="100"/>
        <c:baseTimeUnit val="years"/>
      </c:dateAx>
      <c:valAx>
        <c:axId val="92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261.04000000000002</c:v>
                </c:pt>
                <c:pt idx="1">
                  <c:v>250.57</c:v>
                </c:pt>
                <c:pt idx="2">
                  <c:v>218.5</c:v>
                </c:pt>
                <c:pt idx="3">
                  <c:v>231.51</c:v>
                </c:pt>
                <c:pt idx="4">
                  <c:v>218.47</c:v>
                </c:pt>
              </c:numCache>
            </c:numRef>
          </c:val>
        </c:ser>
        <c:dLbls>
          <c:showLegendKey val="0"/>
          <c:showVal val="0"/>
          <c:showCatName val="0"/>
          <c:showSerName val="0"/>
          <c:showPercent val="0"/>
          <c:showBubbleSize val="0"/>
        </c:dLbls>
        <c:gapWidth val="150"/>
        <c:axId val="92843392"/>
        <c:axId val="928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92843392"/>
        <c:axId val="92849664"/>
      </c:lineChart>
      <c:dateAx>
        <c:axId val="92843392"/>
        <c:scaling>
          <c:orientation val="minMax"/>
        </c:scaling>
        <c:delete val="1"/>
        <c:axPos val="b"/>
        <c:numFmt formatCode="ge" sourceLinked="1"/>
        <c:majorTickMark val="none"/>
        <c:minorTickMark val="none"/>
        <c:tickLblPos val="none"/>
        <c:crossAx val="92849664"/>
        <c:crosses val="autoZero"/>
        <c:auto val="1"/>
        <c:lblOffset val="100"/>
        <c:baseTimeUnit val="years"/>
      </c:dateAx>
      <c:valAx>
        <c:axId val="92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56962</v>
      </c>
      <c r="AM8" s="47"/>
      <c r="AN8" s="47"/>
      <c r="AO8" s="47"/>
      <c r="AP8" s="47"/>
      <c r="AQ8" s="47"/>
      <c r="AR8" s="47"/>
      <c r="AS8" s="47"/>
      <c r="AT8" s="43">
        <f>データ!S6</f>
        <v>344.42</v>
      </c>
      <c r="AU8" s="43"/>
      <c r="AV8" s="43"/>
      <c r="AW8" s="43"/>
      <c r="AX8" s="43"/>
      <c r="AY8" s="43"/>
      <c r="AZ8" s="43"/>
      <c r="BA8" s="43"/>
      <c r="BB8" s="43">
        <f>データ!T6</f>
        <v>165.39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59.2</v>
      </c>
      <c r="J10" s="43"/>
      <c r="K10" s="43"/>
      <c r="L10" s="43"/>
      <c r="M10" s="43"/>
      <c r="N10" s="43"/>
      <c r="O10" s="43"/>
      <c r="P10" s="43">
        <f>データ!O6</f>
        <v>23.99</v>
      </c>
      <c r="Q10" s="43"/>
      <c r="R10" s="43"/>
      <c r="S10" s="43"/>
      <c r="T10" s="43"/>
      <c r="U10" s="43"/>
      <c r="V10" s="43"/>
      <c r="W10" s="43">
        <f>データ!P6</f>
        <v>100.09</v>
      </c>
      <c r="X10" s="43"/>
      <c r="Y10" s="43"/>
      <c r="Z10" s="43"/>
      <c r="AA10" s="43"/>
      <c r="AB10" s="43"/>
      <c r="AC10" s="43"/>
      <c r="AD10" s="47">
        <f>データ!Q6</f>
        <v>2160</v>
      </c>
      <c r="AE10" s="47"/>
      <c r="AF10" s="47"/>
      <c r="AG10" s="47"/>
      <c r="AH10" s="47"/>
      <c r="AI10" s="47"/>
      <c r="AJ10" s="47"/>
      <c r="AK10" s="2"/>
      <c r="AL10" s="47">
        <f>データ!U6</f>
        <v>13602</v>
      </c>
      <c r="AM10" s="47"/>
      <c r="AN10" s="47"/>
      <c r="AO10" s="47"/>
      <c r="AP10" s="47"/>
      <c r="AQ10" s="47"/>
      <c r="AR10" s="47"/>
      <c r="AS10" s="47"/>
      <c r="AT10" s="43">
        <f>データ!V6</f>
        <v>4.3899999999999997</v>
      </c>
      <c r="AU10" s="43"/>
      <c r="AV10" s="43"/>
      <c r="AW10" s="43"/>
      <c r="AX10" s="43"/>
      <c r="AY10" s="43"/>
      <c r="AZ10" s="43"/>
      <c r="BA10" s="43"/>
      <c r="BB10" s="43">
        <f>データ!W6</f>
        <v>3098.41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72109</v>
      </c>
      <c r="D6" s="31">
        <f t="shared" si="3"/>
        <v>46</v>
      </c>
      <c r="E6" s="31">
        <f t="shared" si="3"/>
        <v>17</v>
      </c>
      <c r="F6" s="31">
        <f t="shared" si="3"/>
        <v>1</v>
      </c>
      <c r="G6" s="31">
        <f t="shared" si="3"/>
        <v>0</v>
      </c>
      <c r="H6" s="31" t="str">
        <f t="shared" si="3"/>
        <v>福島県　二本松市</v>
      </c>
      <c r="I6" s="31" t="str">
        <f t="shared" si="3"/>
        <v>法適用</v>
      </c>
      <c r="J6" s="31" t="str">
        <f t="shared" si="3"/>
        <v>下水道事業</v>
      </c>
      <c r="K6" s="31" t="str">
        <f t="shared" si="3"/>
        <v>公共下水道</v>
      </c>
      <c r="L6" s="31" t="str">
        <f t="shared" si="3"/>
        <v>Cc2</v>
      </c>
      <c r="M6" s="32" t="str">
        <f t="shared" si="3"/>
        <v>-</v>
      </c>
      <c r="N6" s="32">
        <f t="shared" si="3"/>
        <v>59.2</v>
      </c>
      <c r="O6" s="32">
        <f t="shared" si="3"/>
        <v>23.99</v>
      </c>
      <c r="P6" s="32">
        <f t="shared" si="3"/>
        <v>100.09</v>
      </c>
      <c r="Q6" s="32">
        <f t="shared" si="3"/>
        <v>2160</v>
      </c>
      <c r="R6" s="32">
        <f t="shared" si="3"/>
        <v>56962</v>
      </c>
      <c r="S6" s="32">
        <f t="shared" si="3"/>
        <v>344.42</v>
      </c>
      <c r="T6" s="32">
        <f t="shared" si="3"/>
        <v>165.39</v>
      </c>
      <c r="U6" s="32">
        <f t="shared" si="3"/>
        <v>13602</v>
      </c>
      <c r="V6" s="32">
        <f t="shared" si="3"/>
        <v>4.3899999999999997</v>
      </c>
      <c r="W6" s="32">
        <f t="shared" si="3"/>
        <v>3098.41</v>
      </c>
      <c r="X6" s="33">
        <f>IF(X7="",NA(),X7)</f>
        <v>100</v>
      </c>
      <c r="Y6" s="33">
        <f t="shared" ref="Y6:AG6" si="4">IF(Y7="",NA(),Y7)</f>
        <v>100</v>
      </c>
      <c r="Z6" s="33">
        <f t="shared" si="4"/>
        <v>100</v>
      </c>
      <c r="AA6" s="33">
        <f t="shared" si="4"/>
        <v>100.46</v>
      </c>
      <c r="AB6" s="33">
        <f t="shared" si="4"/>
        <v>100</v>
      </c>
      <c r="AC6" s="33">
        <f t="shared" si="4"/>
        <v>89.81</v>
      </c>
      <c r="AD6" s="33">
        <f t="shared" si="4"/>
        <v>83.35</v>
      </c>
      <c r="AE6" s="33">
        <f t="shared" si="4"/>
        <v>102.73</v>
      </c>
      <c r="AF6" s="33">
        <f t="shared" si="4"/>
        <v>108.56</v>
      </c>
      <c r="AG6" s="33">
        <f t="shared" si="4"/>
        <v>109.12</v>
      </c>
      <c r="AH6" s="32" t="str">
        <f>IF(AH7="","",IF(AH7="-","【-】","【"&amp;SUBSTITUTE(TEXT(AH7,"#,##0.00"),"-","△")&amp;"】"))</f>
        <v>【108.23】</v>
      </c>
      <c r="AI6" s="32">
        <f>IF(AI7="",NA(),AI7)</f>
        <v>0</v>
      </c>
      <c r="AJ6" s="32">
        <f t="shared" ref="AJ6:AR6" si="5">IF(AJ7="",NA(),AJ7)</f>
        <v>0</v>
      </c>
      <c r="AK6" s="32">
        <f t="shared" si="5"/>
        <v>0</v>
      </c>
      <c r="AL6" s="32">
        <f t="shared" si="5"/>
        <v>0</v>
      </c>
      <c r="AM6" s="32">
        <f t="shared" si="5"/>
        <v>0</v>
      </c>
      <c r="AN6" s="33">
        <f t="shared" si="5"/>
        <v>244.92</v>
      </c>
      <c r="AO6" s="33">
        <f t="shared" si="5"/>
        <v>343.12</v>
      </c>
      <c r="AP6" s="33">
        <f t="shared" si="5"/>
        <v>149.66</v>
      </c>
      <c r="AQ6" s="33">
        <f t="shared" si="5"/>
        <v>100.32</v>
      </c>
      <c r="AR6" s="33">
        <f t="shared" si="5"/>
        <v>116.49</v>
      </c>
      <c r="AS6" s="32" t="str">
        <f>IF(AS7="","",IF(AS7="-","【-】","【"&amp;SUBSTITUTE(TEXT(AS7,"#,##0.00"),"-","△")&amp;"】"))</f>
        <v>【4.45】</v>
      </c>
      <c r="AT6" s="33">
        <f>IF(AT7="",NA(),AT7)</f>
        <v>1423.97</v>
      </c>
      <c r="AU6" s="33">
        <f t="shared" ref="AU6:BC6" si="6">IF(AU7="",NA(),AU7)</f>
        <v>1687.49</v>
      </c>
      <c r="AV6" s="33">
        <f t="shared" si="6"/>
        <v>3015.24</v>
      </c>
      <c r="AW6" s="33">
        <f t="shared" si="6"/>
        <v>341.12</v>
      </c>
      <c r="AX6" s="33">
        <f t="shared" si="6"/>
        <v>305.32</v>
      </c>
      <c r="AY6" s="33">
        <f t="shared" si="6"/>
        <v>483.94</v>
      </c>
      <c r="AZ6" s="33">
        <f t="shared" si="6"/>
        <v>400.5</v>
      </c>
      <c r="BA6" s="33">
        <f t="shared" si="6"/>
        <v>246.4</v>
      </c>
      <c r="BB6" s="33">
        <f t="shared" si="6"/>
        <v>49.23</v>
      </c>
      <c r="BC6" s="33">
        <f t="shared" si="6"/>
        <v>44.37</v>
      </c>
      <c r="BD6" s="32" t="str">
        <f>IF(BD7="","",IF(BD7="-","【-】","【"&amp;SUBSTITUTE(TEXT(BD7,"#,##0.00"),"-","△")&amp;"】"))</f>
        <v>【57.41】</v>
      </c>
      <c r="BE6" s="33">
        <f>IF(BE7="",NA(),BE7)</f>
        <v>3645.22</v>
      </c>
      <c r="BF6" s="33">
        <f t="shared" ref="BF6:BN6" si="7">IF(BF7="",NA(),BF7)</f>
        <v>3432.43</v>
      </c>
      <c r="BG6" s="33">
        <f t="shared" si="7"/>
        <v>3211.25</v>
      </c>
      <c r="BH6" s="33">
        <f t="shared" si="7"/>
        <v>3000.19</v>
      </c>
      <c r="BI6" s="33">
        <f t="shared" si="7"/>
        <v>2787.7</v>
      </c>
      <c r="BJ6" s="33">
        <f t="shared" si="7"/>
        <v>1749.66</v>
      </c>
      <c r="BK6" s="33">
        <f t="shared" si="7"/>
        <v>1574.53</v>
      </c>
      <c r="BL6" s="33">
        <f t="shared" si="7"/>
        <v>1209.95</v>
      </c>
      <c r="BM6" s="33">
        <f t="shared" si="7"/>
        <v>1136.5</v>
      </c>
      <c r="BN6" s="33">
        <f t="shared" si="7"/>
        <v>1118.56</v>
      </c>
      <c r="BO6" s="32" t="str">
        <f>IF(BO7="","",IF(BO7="-","【-】","【"&amp;SUBSTITUTE(TEXT(BO7,"#,##0.00"),"-","△")&amp;"】"))</f>
        <v>【763.62】</v>
      </c>
      <c r="BP6" s="33">
        <f>IF(BP7="",NA(),BP7)</f>
        <v>54.68</v>
      </c>
      <c r="BQ6" s="33">
        <f t="shared" ref="BQ6:BY6" si="8">IF(BQ7="",NA(),BQ7)</f>
        <v>56.74</v>
      </c>
      <c r="BR6" s="33">
        <f t="shared" si="8"/>
        <v>65.14</v>
      </c>
      <c r="BS6" s="33">
        <f t="shared" si="8"/>
        <v>61.42</v>
      </c>
      <c r="BT6" s="33">
        <f t="shared" si="8"/>
        <v>65.14</v>
      </c>
      <c r="BU6" s="33">
        <f t="shared" si="8"/>
        <v>54.46</v>
      </c>
      <c r="BV6" s="33">
        <f t="shared" si="8"/>
        <v>57.36</v>
      </c>
      <c r="BW6" s="33">
        <f t="shared" si="8"/>
        <v>69.48</v>
      </c>
      <c r="BX6" s="33">
        <f t="shared" si="8"/>
        <v>71.650000000000006</v>
      </c>
      <c r="BY6" s="33">
        <f t="shared" si="8"/>
        <v>72.33</v>
      </c>
      <c r="BZ6" s="32" t="str">
        <f>IF(BZ7="","",IF(BZ7="-","【-】","【"&amp;SUBSTITUTE(TEXT(BZ7,"#,##0.00"),"-","△")&amp;"】"))</f>
        <v>【98.53】</v>
      </c>
      <c r="CA6" s="33">
        <f>IF(CA7="",NA(),CA7)</f>
        <v>261.04000000000002</v>
      </c>
      <c r="CB6" s="33">
        <f t="shared" ref="CB6:CJ6" si="9">IF(CB7="",NA(),CB7)</f>
        <v>250.57</v>
      </c>
      <c r="CC6" s="33">
        <f t="shared" si="9"/>
        <v>218.5</v>
      </c>
      <c r="CD6" s="33">
        <f t="shared" si="9"/>
        <v>231.51</v>
      </c>
      <c r="CE6" s="33">
        <f t="shared" si="9"/>
        <v>218.47</v>
      </c>
      <c r="CF6" s="33">
        <f t="shared" si="9"/>
        <v>293.08999999999997</v>
      </c>
      <c r="CG6" s="33">
        <f t="shared" si="9"/>
        <v>279.91000000000003</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61.03</v>
      </c>
      <c r="CX6" s="33">
        <f t="shared" ref="CX6:DF6" si="11">IF(CX7="",NA(),CX7)</f>
        <v>61.35</v>
      </c>
      <c r="CY6" s="33">
        <f t="shared" si="11"/>
        <v>59.88</v>
      </c>
      <c r="CZ6" s="33">
        <f t="shared" si="11"/>
        <v>63.14</v>
      </c>
      <c r="DA6" s="33">
        <f t="shared" si="11"/>
        <v>64.31</v>
      </c>
      <c r="DB6" s="33">
        <f t="shared" si="11"/>
        <v>65.599999999999994</v>
      </c>
      <c r="DC6" s="33">
        <f t="shared" si="11"/>
        <v>66</v>
      </c>
      <c r="DD6" s="33">
        <f t="shared" si="11"/>
        <v>84.41</v>
      </c>
      <c r="DE6" s="33">
        <f t="shared" si="11"/>
        <v>84.2</v>
      </c>
      <c r="DF6" s="33">
        <f t="shared" si="11"/>
        <v>83.8</v>
      </c>
      <c r="DG6" s="32" t="str">
        <f>IF(DG7="","",IF(DG7="-","【-】","【"&amp;SUBSTITUTE(TEXT(DG7,"#,##0.00"),"-","△")&amp;"】"))</f>
        <v>【94.73】</v>
      </c>
      <c r="DH6" s="33">
        <f>IF(DH7="",NA(),DH7)</f>
        <v>18.27</v>
      </c>
      <c r="DI6" s="33">
        <f t="shared" ref="DI6:DQ6" si="12">IF(DI7="",NA(),DI7)</f>
        <v>19.47</v>
      </c>
      <c r="DJ6" s="33">
        <f t="shared" si="12"/>
        <v>20.83</v>
      </c>
      <c r="DK6" s="33">
        <f t="shared" si="12"/>
        <v>22.23</v>
      </c>
      <c r="DL6" s="33">
        <f t="shared" si="12"/>
        <v>23.88</v>
      </c>
      <c r="DM6" s="33">
        <f t="shared" si="12"/>
        <v>10.039999999999999</v>
      </c>
      <c r="DN6" s="33">
        <f t="shared" si="12"/>
        <v>12.14</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7" s="34" customFormat="1">
      <c r="A7" s="26"/>
      <c r="B7" s="35">
        <v>2015</v>
      </c>
      <c r="C7" s="35">
        <v>72109</v>
      </c>
      <c r="D7" s="35">
        <v>46</v>
      </c>
      <c r="E7" s="35">
        <v>17</v>
      </c>
      <c r="F7" s="35">
        <v>1</v>
      </c>
      <c r="G7" s="35">
        <v>0</v>
      </c>
      <c r="H7" s="35" t="s">
        <v>96</v>
      </c>
      <c r="I7" s="35" t="s">
        <v>97</v>
      </c>
      <c r="J7" s="35" t="s">
        <v>98</v>
      </c>
      <c r="K7" s="35" t="s">
        <v>99</v>
      </c>
      <c r="L7" s="35" t="s">
        <v>100</v>
      </c>
      <c r="M7" s="36" t="s">
        <v>101</v>
      </c>
      <c r="N7" s="36">
        <v>59.2</v>
      </c>
      <c r="O7" s="36">
        <v>23.99</v>
      </c>
      <c r="P7" s="36">
        <v>100.09</v>
      </c>
      <c r="Q7" s="36">
        <v>2160</v>
      </c>
      <c r="R7" s="36">
        <v>56962</v>
      </c>
      <c r="S7" s="36">
        <v>344.42</v>
      </c>
      <c r="T7" s="36">
        <v>165.39</v>
      </c>
      <c r="U7" s="36">
        <v>13602</v>
      </c>
      <c r="V7" s="36">
        <v>4.3899999999999997</v>
      </c>
      <c r="W7" s="36">
        <v>3098.41</v>
      </c>
      <c r="X7" s="36">
        <v>100</v>
      </c>
      <c r="Y7" s="36">
        <v>100</v>
      </c>
      <c r="Z7" s="36">
        <v>100</v>
      </c>
      <c r="AA7" s="36">
        <v>100.46</v>
      </c>
      <c r="AB7" s="36">
        <v>100</v>
      </c>
      <c r="AC7" s="36">
        <v>89.81</v>
      </c>
      <c r="AD7" s="36">
        <v>83.35</v>
      </c>
      <c r="AE7" s="36">
        <v>102.73</v>
      </c>
      <c r="AF7" s="36">
        <v>108.56</v>
      </c>
      <c r="AG7" s="36">
        <v>109.12</v>
      </c>
      <c r="AH7" s="36">
        <v>108.23</v>
      </c>
      <c r="AI7" s="36">
        <v>0</v>
      </c>
      <c r="AJ7" s="36">
        <v>0</v>
      </c>
      <c r="AK7" s="36">
        <v>0</v>
      </c>
      <c r="AL7" s="36">
        <v>0</v>
      </c>
      <c r="AM7" s="36">
        <v>0</v>
      </c>
      <c r="AN7" s="36">
        <v>244.92</v>
      </c>
      <c r="AO7" s="36">
        <v>343.12</v>
      </c>
      <c r="AP7" s="36">
        <v>149.66</v>
      </c>
      <c r="AQ7" s="36">
        <v>100.32</v>
      </c>
      <c r="AR7" s="36">
        <v>116.49</v>
      </c>
      <c r="AS7" s="36">
        <v>4.45</v>
      </c>
      <c r="AT7" s="36">
        <v>1423.97</v>
      </c>
      <c r="AU7" s="36">
        <v>1687.49</v>
      </c>
      <c r="AV7" s="36">
        <v>3015.24</v>
      </c>
      <c r="AW7" s="36">
        <v>341.12</v>
      </c>
      <c r="AX7" s="36">
        <v>305.32</v>
      </c>
      <c r="AY7" s="36">
        <v>483.94</v>
      </c>
      <c r="AZ7" s="36">
        <v>400.5</v>
      </c>
      <c r="BA7" s="36">
        <v>246.4</v>
      </c>
      <c r="BB7" s="36">
        <v>49.23</v>
      </c>
      <c r="BC7" s="36">
        <v>44.37</v>
      </c>
      <c r="BD7" s="36">
        <v>57.41</v>
      </c>
      <c r="BE7" s="36">
        <v>3645.22</v>
      </c>
      <c r="BF7" s="36">
        <v>3432.43</v>
      </c>
      <c r="BG7" s="36">
        <v>3211.25</v>
      </c>
      <c r="BH7" s="36">
        <v>3000.19</v>
      </c>
      <c r="BI7" s="36">
        <v>2787.7</v>
      </c>
      <c r="BJ7" s="36">
        <v>1749.66</v>
      </c>
      <c r="BK7" s="36">
        <v>1574.53</v>
      </c>
      <c r="BL7" s="36">
        <v>1209.95</v>
      </c>
      <c r="BM7" s="36">
        <v>1136.5</v>
      </c>
      <c r="BN7" s="36">
        <v>1118.56</v>
      </c>
      <c r="BO7" s="36">
        <v>763.62</v>
      </c>
      <c r="BP7" s="36">
        <v>54.68</v>
      </c>
      <c r="BQ7" s="36">
        <v>56.74</v>
      </c>
      <c r="BR7" s="36">
        <v>65.14</v>
      </c>
      <c r="BS7" s="36">
        <v>61.42</v>
      </c>
      <c r="BT7" s="36">
        <v>65.14</v>
      </c>
      <c r="BU7" s="36">
        <v>54.46</v>
      </c>
      <c r="BV7" s="36">
        <v>57.36</v>
      </c>
      <c r="BW7" s="36">
        <v>69.48</v>
      </c>
      <c r="BX7" s="36">
        <v>71.650000000000006</v>
      </c>
      <c r="BY7" s="36">
        <v>72.33</v>
      </c>
      <c r="BZ7" s="36">
        <v>98.53</v>
      </c>
      <c r="CA7" s="36">
        <v>261.04000000000002</v>
      </c>
      <c r="CB7" s="36">
        <v>250.57</v>
      </c>
      <c r="CC7" s="36">
        <v>218.5</v>
      </c>
      <c r="CD7" s="36">
        <v>231.51</v>
      </c>
      <c r="CE7" s="36">
        <v>218.47</v>
      </c>
      <c r="CF7" s="36">
        <v>293.08999999999997</v>
      </c>
      <c r="CG7" s="36">
        <v>279.91000000000003</v>
      </c>
      <c r="CH7" s="36">
        <v>220.67</v>
      </c>
      <c r="CI7" s="36">
        <v>217.82</v>
      </c>
      <c r="CJ7" s="36">
        <v>215.28</v>
      </c>
      <c r="CK7" s="36">
        <v>139.69999999999999</v>
      </c>
      <c r="CL7" s="36" t="s">
        <v>101</v>
      </c>
      <c r="CM7" s="36" t="s">
        <v>101</v>
      </c>
      <c r="CN7" s="36" t="s">
        <v>101</v>
      </c>
      <c r="CO7" s="36" t="s">
        <v>101</v>
      </c>
      <c r="CP7" s="36" t="s">
        <v>101</v>
      </c>
      <c r="CQ7" s="36">
        <v>38.950000000000003</v>
      </c>
      <c r="CR7" s="36">
        <v>40.07</v>
      </c>
      <c r="CS7" s="36">
        <v>55.81</v>
      </c>
      <c r="CT7" s="36">
        <v>54.44</v>
      </c>
      <c r="CU7" s="36">
        <v>54.67</v>
      </c>
      <c r="CV7" s="36">
        <v>60.01</v>
      </c>
      <c r="CW7" s="36">
        <v>61.03</v>
      </c>
      <c r="CX7" s="36">
        <v>61.35</v>
      </c>
      <c r="CY7" s="36">
        <v>59.88</v>
      </c>
      <c r="CZ7" s="36">
        <v>63.14</v>
      </c>
      <c r="DA7" s="36">
        <v>64.31</v>
      </c>
      <c r="DB7" s="36">
        <v>65.599999999999994</v>
      </c>
      <c r="DC7" s="36">
        <v>66</v>
      </c>
      <c r="DD7" s="36">
        <v>84.41</v>
      </c>
      <c r="DE7" s="36">
        <v>84.2</v>
      </c>
      <c r="DF7" s="36">
        <v>83.8</v>
      </c>
      <c r="DG7" s="36">
        <v>94.73</v>
      </c>
      <c r="DH7" s="36">
        <v>18.27</v>
      </c>
      <c r="DI7" s="36">
        <v>19.47</v>
      </c>
      <c r="DJ7" s="36">
        <v>20.83</v>
      </c>
      <c r="DK7" s="36">
        <v>22.23</v>
      </c>
      <c r="DL7" s="36">
        <v>23.88</v>
      </c>
      <c r="DM7" s="36">
        <v>10.039999999999999</v>
      </c>
      <c r="DN7" s="36">
        <v>12.14</v>
      </c>
      <c r="DO7" s="36">
        <v>11.39</v>
      </c>
      <c r="DP7" s="36">
        <v>21.28</v>
      </c>
      <c r="DQ7" s="36">
        <v>23.95</v>
      </c>
      <c r="DR7" s="36">
        <v>36.85</v>
      </c>
      <c r="DS7" s="36">
        <v>0</v>
      </c>
      <c r="DT7" s="36">
        <v>0</v>
      </c>
      <c r="DU7" s="36">
        <v>0</v>
      </c>
      <c r="DV7" s="36">
        <v>0</v>
      </c>
      <c r="DW7" s="36">
        <v>0</v>
      </c>
      <c r="DX7" s="36">
        <v>0</v>
      </c>
      <c r="DY7" s="36">
        <v>0</v>
      </c>
      <c r="DZ7" s="36">
        <v>0.78</v>
      </c>
      <c r="EA7" s="36">
        <v>0</v>
      </c>
      <c r="EB7" s="36">
        <v>0</v>
      </c>
      <c r="EC7" s="36">
        <v>4.5599999999999996</v>
      </c>
      <c r="ED7" s="36">
        <v>0</v>
      </c>
      <c r="EE7" s="36">
        <v>0</v>
      </c>
      <c r="EF7" s="36">
        <v>0</v>
      </c>
      <c r="EG7" s="36">
        <v>0</v>
      </c>
      <c r="EH7" s="36">
        <v>0</v>
      </c>
      <c r="EI7" s="36">
        <v>0.18</v>
      </c>
      <c r="EJ7" s="36">
        <v>0.18</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dcterms:created xsi:type="dcterms:W3CDTF">2017-02-08T02:34:28Z</dcterms:created>
  <dcterms:modified xsi:type="dcterms:W3CDTF">2017-02-14T07:41:38Z</dcterms:modified>
  <cp:category/>
</cp:coreProperties>
</file>