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l027\Desktop\【28会津坂下町～37中島村】経営比較分析表（下水道）\提出（昭和村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<sst xmlns="http://schemas.openxmlformats.org/spreadsheetml/2006/main" count="232" uniqueCount="111">
  <si>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</si>
  <si>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</si>
  <si>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</si>
  <si>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</si>
  <si>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</si>
  <si>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</si>
  <si>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</si>
  <si>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</si>
  <si>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</si>
  <si>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</si>
  <si>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</si>
  <si>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</si>
  <si>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</si>
  <si>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</si>
  <si>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</si>
  <si>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</si>
  <si>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</si>
  <si>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</si>
  <si>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</si>
  <si>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</si>
  <si>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</si>
  <si>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</si>
  <si>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</si>
  <si>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</si>
  <si>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</si>
  <si>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</si>
  <si>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</si>
  <si>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</si>
  <si>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</si>
  <si>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</si>
  <si>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</si>
  <si>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</si>
  <si>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</si>
  <si>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</si>
  <si>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</si>
  <si>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</si>
  <si>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</si>
  <si>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</si>
  <si>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</si>
  <si>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</si>
  <si>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</si>
  <si>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</si>
  <si>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</si>
  <si>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</si>
  <si>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</si>
  <si>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</si>
  <si>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</si>
  <si>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</si>
  <si>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</si>
  <si>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</si>
  <si>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</si>
  <si>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</si>
  <si>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</si>
  <si>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</si>
  <si>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</si>
  <si>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</si>
  <si>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</si>
  <si>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</si>
  <si>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</si>
  <si>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</si>
  <si>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</si>
  <si>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</si>
  <si>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</si>
  <si>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</si>
  <si>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</si>
  <si>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</si>
  <si>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</si>
  <si>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</si>
  <si>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</si>
  <si>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</si>
  <si>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</si>
  <si>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</si>
  <si>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</si>
  <si>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</si>
  <si>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</si>
  <si>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</si>
  <si>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</si>
  <si>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</si>
  <si>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</si>
  <si>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</si>
  <si>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</si>
  <si>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</si>
  <si>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</si>
  <si>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</si>
  <si>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</si>
  <si>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</si>
  <si>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</si>
  <si>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</si>
  <si>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</si>
  <si>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</si>
  <si>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</si>
  <si>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</si>
  <si>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</si>
  <si>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</si>
  <si>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</si>
  <si>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</si>
  <si>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</si>
  <si>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</si>
  <si>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</si>
  <si>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</si>
  <si>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</si>
  <si>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</si>
  <si>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</si>
  <si>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</si>
  <si>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</si>
  <si>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</si>
  <si>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</si>
  <si>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</si>
  <si>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rPh sb="0" eb="2">
      <t>ケイエイ</t>
    </rPh>
    <rPh sb="3" eb="6">
      <t>ケンゼンセイ</t>
    </rPh>
    <rPh sb="7" eb="10">
      <t>コウリツセイ</t>
    </rPh>
    <rPh sb="11" eb="13">
      <t>カイゼン</t>
    </rPh>
    <rPh sb="13" eb="14">
      <t>オヨ</t>
    </rPh>
    <rPh sb="16" eb="18">
      <t>シセツ</t>
    </rPh>
    <rPh sb="19" eb="21">
      <t>カンキョ</t>
    </rPh>
    <rPh sb="21" eb="22">
      <t>トウ</t>
    </rPh>
    <rPh sb="23" eb="26">
      <t>ロウキュウカ</t>
    </rPh>
    <rPh sb="27" eb="29">
      <t>カイゼン</t>
    </rPh>
    <rPh sb="31" eb="33">
      <t>ゲンザイ</t>
    </rPh>
    <rPh sb="34" eb="36">
      <t>ジョウキョウ</t>
    </rPh>
    <rPh sb="37" eb="38">
      <t>キビ</t>
    </rPh>
    <rPh sb="44" eb="47">
      <t>ショウライテキ</t>
    </rPh>
    <rPh sb="53" eb="55">
      <t>モンダイ</t>
    </rPh>
    <rPh sb="56" eb="58">
      <t>シンコク</t>
    </rPh>
    <rPh sb="66" eb="68">
      <t>カクジツ</t>
    </rPh>
    <rPh sb="72" eb="74">
      <t>コンゴ</t>
    </rPh>
    <rPh sb="75" eb="77">
      <t>モンダイ</t>
    </rPh>
    <rPh sb="78" eb="81">
      <t>ジュウヨウセイ</t>
    </rPh>
    <rPh sb="82" eb="84">
      <t>ヒツヨウ</t>
    </rPh>
    <rPh sb="84" eb="85">
      <t>セイ</t>
    </rPh>
    <rPh sb="85" eb="86">
      <t>トウ</t>
    </rPh>
    <rPh sb="88" eb="90">
      <t>ユウセン</t>
    </rPh>
    <rPh sb="90" eb="92">
      <t>ジュンイ</t>
    </rPh>
    <rPh sb="93" eb="94">
      <t>サダ</t>
    </rPh>
    <rPh sb="96" eb="98">
      <t>ジュンジ</t>
    </rPh>
    <rPh sb="98" eb="100">
      <t>カイゼン</t>
    </rPh>
    <phoneticPr fontId="4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</si>
  <si>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rPh sb="0" eb="3">
      <t>ゲスイドウ</t>
    </rPh>
    <rPh sb="3" eb="5">
      <t>キョウヨウ</t>
    </rPh>
    <rPh sb="5" eb="7">
      <t>カイシ</t>
    </rPh>
    <rPh sb="11" eb="12">
      <t>ネン</t>
    </rPh>
    <rPh sb="13" eb="14">
      <t>コ</t>
    </rPh>
    <rPh sb="16" eb="18">
      <t>カンキョ</t>
    </rPh>
    <rPh sb="19" eb="22">
      <t>ロウキュウカ</t>
    </rPh>
    <rPh sb="23" eb="24">
      <t>スス</t>
    </rPh>
    <rPh sb="32" eb="34">
      <t>カイゼン</t>
    </rPh>
    <rPh sb="35" eb="36">
      <t>カカ</t>
    </rPh>
    <rPh sb="37" eb="39">
      <t>ヒヨウ</t>
    </rPh>
    <rPh sb="40" eb="42">
      <t>バクダイ</t>
    </rPh>
    <rPh sb="43" eb="44">
      <t>モノ</t>
    </rPh>
    <rPh sb="48" eb="50">
      <t>ヨソウ</t>
    </rPh>
    <rPh sb="56" eb="58">
      <t>ケイエイ</t>
    </rPh>
    <rPh sb="59" eb="62">
      <t>ケンゼンカ</t>
    </rPh>
    <rPh sb="63" eb="66">
      <t>コウリツカ</t>
    </rPh>
    <rPh sb="67" eb="68">
      <t>アワ</t>
    </rPh>
    <rPh sb="70" eb="72">
      <t>ユウセン</t>
    </rPh>
    <rPh sb="72" eb="74">
      <t>ジュンイ</t>
    </rPh>
    <rPh sb="75" eb="76">
      <t>サダ</t>
    </rPh>
    <rPh sb="78" eb="80">
      <t>ジュンジ</t>
    </rPh>
    <rPh sb="80" eb="82">
      <t>カイゼン</t>
    </rPh>
    <phoneticPr fontId="4"/>
  </si>
  <si>
    <t>現在、昭和村全体の下水道普及率は下水道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ります。</t>
    <rPh sb="0" eb="2">
      <t>ゲンザイ</t>
    </rPh>
    <rPh sb="3" eb="6">
      <t>ショウワムラ</t>
    </rPh>
    <rPh sb="6" eb="8">
      <t>ゼンタイ</t>
    </rPh>
    <rPh sb="9" eb="12">
      <t>ゲスイドウ</t>
    </rPh>
    <rPh sb="12" eb="15">
      <t>フキュウリツ</t>
    </rPh>
    <rPh sb="16" eb="19">
      <t>ゲスイドウ</t>
    </rPh>
    <rPh sb="20" eb="22">
      <t>ガッペイ</t>
    </rPh>
    <rPh sb="22" eb="25">
      <t>ジョウカソウ</t>
    </rPh>
    <rPh sb="25" eb="26">
      <t>トウ</t>
    </rPh>
    <rPh sb="27" eb="28">
      <t>フク</t>
    </rPh>
    <rPh sb="34" eb="35">
      <t>チョウ</t>
    </rPh>
    <rPh sb="40" eb="41">
      <t>ミ</t>
    </rPh>
    <rPh sb="41" eb="43">
      <t>フキュウ</t>
    </rPh>
    <rPh sb="43" eb="45">
      <t>セタイ</t>
    </rPh>
    <rPh sb="51" eb="53">
      <t>ソンガイ</t>
    </rPh>
    <rPh sb="53" eb="55">
      <t>キョジュウ</t>
    </rPh>
    <rPh sb="56" eb="58">
      <t>ロウジン</t>
    </rPh>
    <rPh sb="62" eb="64">
      <t>リヨウ</t>
    </rPh>
    <rPh sb="64" eb="65">
      <t>トウ</t>
    </rPh>
    <rPh sb="68" eb="71">
      <t>ミシヨウ</t>
    </rPh>
    <rPh sb="72" eb="74">
      <t>ジュウタク</t>
    </rPh>
    <rPh sb="75" eb="76">
      <t>オオ</t>
    </rPh>
    <rPh sb="78" eb="79">
      <t>シ</t>
    </rPh>
    <rPh sb="83" eb="85">
      <t>イジョウ</t>
    </rPh>
    <rPh sb="86" eb="88">
      <t>フキュウ</t>
    </rPh>
    <rPh sb="89" eb="91">
      <t>コンナン</t>
    </rPh>
    <rPh sb="92" eb="94">
      <t>ジョウタイ</t>
    </rPh>
    <rPh sb="104" eb="106">
      <t>ジョウキョウ</t>
    </rPh>
    <rPh sb="111" eb="113">
      <t>シュウエキ</t>
    </rPh>
    <rPh sb="113" eb="115">
      <t>ヒリツ</t>
    </rPh>
    <rPh sb="116" eb="118">
      <t>ケイヒ</t>
    </rPh>
    <rPh sb="118" eb="121">
      <t>カイシュウリツ</t>
    </rPh>
    <rPh sb="127" eb="128">
      <t>キ</t>
    </rPh>
    <rPh sb="133" eb="135">
      <t>オスイ</t>
    </rPh>
    <rPh sb="135" eb="137">
      <t>ショリ</t>
    </rPh>
    <rPh sb="137" eb="139">
      <t>ゲンカ</t>
    </rPh>
    <rPh sb="140" eb="142">
      <t>ジョウショウ</t>
    </rPh>
    <rPh sb="143" eb="145">
      <t>ケイコウ</t>
    </rPh>
    <rPh sb="152" eb="154">
      <t>ヒジョウ</t>
    </rPh>
    <rPh sb="155" eb="156">
      <t>キビ</t>
    </rPh>
    <rPh sb="158" eb="160">
      <t>ジョウタイ</t>
    </rPh>
    <rPh sb="163" eb="165">
      <t>コンゴ</t>
    </rPh>
    <rPh sb="166" eb="169">
      <t>ゲスイドウ</t>
    </rPh>
    <rPh sb="169" eb="171">
      <t>ジギョウ</t>
    </rPh>
    <rPh sb="172" eb="174">
      <t>ケンゼン</t>
    </rPh>
    <rPh sb="175" eb="177">
      <t>ウンエイ</t>
    </rPh>
    <rPh sb="186" eb="188">
      <t>ショウライ</t>
    </rPh>
    <rPh sb="189" eb="191">
      <t>ジギョウ</t>
    </rPh>
    <rPh sb="191" eb="193">
      <t>ケイゾク</t>
    </rPh>
    <rPh sb="194" eb="195">
      <t>ム</t>
    </rPh>
    <rPh sb="198" eb="200">
      <t>タイサク</t>
    </rPh>
    <rPh sb="201" eb="203">
      <t>カイゼン</t>
    </rPh>
    <rPh sb="204" eb="205">
      <t>ハカ</t>
    </rPh>
    <rPh sb="209" eb="21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</si>
</sst>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20088"/>
        <c:axId val="23301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20088"/>
        <c:axId val="233018128"/>
      </c:lineChart>
      <c:dateAx>
        <c:axId val="23302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018128"/>
        <c:crosses val="autoZero"/>
        <c:auto val="1"/>
        <c:lblOffset val="100"/>
        <c:baseTimeUnit val="years"/>
      </c:dateAx>
      <c:valAx>
        <c:axId val="23301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02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31.75</c:v>
                </c:pt>
                <c:pt idx="1">
                  <c:v>30.16</c:v>
                </c:pt>
                <c:pt idx="2">
                  <c:v>30.16</c:v>
                </c:pt>
                <c:pt idx="3">
                  <c:v>28.57</c:v>
                </c:pt>
                <c:pt idx="4">
                  <c:v>30.16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44792"/>
        <c:axId val="23394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44792"/>
        <c:axId val="233944008"/>
      </c:lineChart>
      <c:dateAx>
        <c:axId val="23394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944008"/>
        <c:crosses val="autoZero"/>
        <c:auto val="1"/>
        <c:lblOffset val="100"/>
        <c:baseTimeUnit val="years"/>
      </c:dateAx>
      <c:valAx>
        <c:axId val="23394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94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92.92</c:v>
                </c:pt>
                <c:pt idx="1">
                  <c:v>88.5</c:v>
                </c:pt>
                <c:pt idx="2">
                  <c:v>97.09</c:v>
                </c:pt>
                <c:pt idx="3">
                  <c:v>82.57</c:v>
                </c:pt>
                <c:pt idx="4">
                  <c:v>86.67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42832"/>
        <c:axId val="23394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42832"/>
        <c:axId val="233942440"/>
      </c:lineChart>
      <c:dateAx>
        <c:axId val="23394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942440"/>
        <c:crosses val="autoZero"/>
        <c:auto val="1"/>
        <c:lblOffset val="100"/>
        <c:baseTimeUnit val="years"/>
      </c:dateAx>
      <c:valAx>
        <c:axId val="233942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94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78.42</c:v>
                </c:pt>
                <c:pt idx="1">
                  <c:v>82.5</c:v>
                </c:pt>
                <c:pt idx="2">
                  <c:v>80.75</c:v>
                </c:pt>
                <c:pt idx="3">
                  <c:v>82.77</c:v>
                </c:pt>
                <c:pt idx="4">
                  <c:v>84.87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6952"/>
        <c:axId val="23301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16952"/>
        <c:axId val="233019696"/>
      </c:lineChart>
      <c:dateAx>
        <c:axId val="233016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019696"/>
        <c:crosses val="autoZero"/>
        <c:auto val="1"/>
        <c:lblOffset val="100"/>
        <c:baseTimeUnit val="years"/>
      </c:dateAx>
      <c:valAx>
        <c:axId val="23301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016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09968"/>
        <c:axId val="28631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09968"/>
        <c:axId val="286310360"/>
      </c:lineChart>
      <c:dateAx>
        <c:axId val="28630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310360"/>
        <c:crosses val="autoZero"/>
        <c:auto val="1"/>
        <c:lblOffset val="100"/>
        <c:baseTimeUnit val="years"/>
      </c:dateAx>
      <c:valAx>
        <c:axId val="28631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30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11536"/>
        <c:axId val="28631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11536"/>
        <c:axId val="286311928"/>
      </c:lineChart>
      <c:dateAx>
        <c:axId val="28631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311928"/>
        <c:crosses val="autoZero"/>
        <c:auto val="1"/>
        <c:lblOffset val="100"/>
        <c:baseTimeUnit val="years"/>
      </c:dateAx>
      <c:valAx>
        <c:axId val="28631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31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13104"/>
        <c:axId val="286313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13104"/>
        <c:axId val="286313496"/>
      </c:lineChart>
      <c:dateAx>
        <c:axId val="28631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313496"/>
        <c:crosses val="autoZero"/>
        <c:auto val="1"/>
        <c:lblOffset val="100"/>
        <c:baseTimeUnit val="years"/>
      </c:dateAx>
      <c:valAx>
        <c:axId val="286313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31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314672"/>
        <c:axId val="28631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14672"/>
        <c:axId val="286315064"/>
      </c:lineChart>
      <c:dateAx>
        <c:axId val="28631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315064"/>
        <c:crosses val="autoZero"/>
        <c:auto val="1"/>
        <c:lblOffset val="100"/>
        <c:baseTimeUnit val="years"/>
      </c:dateAx>
      <c:valAx>
        <c:axId val="28631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31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1908.62</c:v>
                </c:pt>
                <c:pt idx="1">
                  <c:v>1834.19</c:v>
                </c:pt>
                <c:pt idx="2">
                  <c:v>1646.31</c:v>
                </c:pt>
                <c:pt idx="3">
                  <c:v>1343.79</c:v>
                </c:pt>
                <c:pt idx="4">
                  <c:v>1118.78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19664"/>
        <c:axId val="8741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9664"/>
        <c:axId val="87418880"/>
      </c:lineChart>
      <c:dateAx>
        <c:axId val="8741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18880"/>
        <c:crosses val="autoZero"/>
        <c:auto val="1"/>
        <c:lblOffset val="100"/>
        <c:baseTimeUnit val="years"/>
      </c:dateAx>
      <c:valAx>
        <c:axId val="8741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1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46.16</c:v>
                </c:pt>
                <c:pt idx="1">
                  <c:v>39.44</c:v>
                </c:pt>
                <c:pt idx="2">
                  <c:v>35.479999999999997</c:v>
                </c:pt>
                <c:pt idx="3">
                  <c:v>38.18</c:v>
                </c:pt>
                <c:pt idx="4">
                  <c:v>39.96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18096"/>
        <c:axId val="8741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18096"/>
        <c:axId val="87417704"/>
      </c:lineChart>
      <c:dateAx>
        <c:axId val="8741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17704"/>
        <c:crosses val="autoZero"/>
        <c:auto val="1"/>
        <c:lblOffset val="100"/>
        <c:baseTimeUnit val="years"/>
      </c:dateAx>
      <c:valAx>
        <c:axId val="8741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1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333.15</c:v>
                </c:pt>
                <c:pt idx="1">
                  <c:v>394.93</c:v>
                </c:pt>
                <c:pt idx="2">
                  <c:v>447.73</c:v>
                </c:pt>
                <c:pt idx="3">
                  <c:v>475.91</c:v>
                </c:pt>
                <c:pt idx="4">
                  <c:v>461.79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22016"/>
        <c:axId val="8742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22016"/>
        <c:axId val="87421624"/>
      </c:lineChart>
      <c:dateAx>
        <c:axId val="8742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21624"/>
        <c:crosses val="autoZero"/>
        <c:auto val="1"/>
        <c:lblOffset val="100"/>
        <c:baseTimeUnit val="years"/>
      </c:dateAx>
      <c:valAx>
        <c:axId val="8742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2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3" zoomScaleNormal="100" workbookViewId="0">
      <selection activeCell="BK29" sqref="BK2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昭和村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1347</v>
      </c>
      <c r="AM8" s="64"/>
      <c r="AN8" s="64"/>
      <c r="AO8" s="64"/>
      <c r="AP8" s="64"/>
      <c r="AQ8" s="64"/>
      <c r="AR8" s="64"/>
      <c r="AS8" s="64"/>
      <c r="AT8" s="63">
        <f>データ!S6</f>
        <v>209.46</v>
      </c>
      <c r="AU8" s="63"/>
      <c r="AV8" s="63"/>
      <c r="AW8" s="63"/>
      <c r="AX8" s="63"/>
      <c r="AY8" s="63"/>
      <c r="AZ8" s="63"/>
      <c r="BA8" s="63"/>
      <c r="BB8" s="63">
        <f>データ!T6</f>
        <v>6.43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7.87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105</v>
      </c>
      <c r="AM10" s="64"/>
      <c r="AN10" s="64"/>
      <c r="AO10" s="64"/>
      <c r="AP10" s="64"/>
      <c r="AQ10" s="64"/>
      <c r="AR10" s="64"/>
      <c r="AS10" s="64"/>
      <c r="AT10" s="63">
        <f>データ!V6</f>
        <v>0.03</v>
      </c>
      <c r="AU10" s="63"/>
      <c r="AV10" s="63"/>
      <c r="AW10" s="63"/>
      <c r="AX10" s="63"/>
      <c r="AY10" s="63"/>
      <c r="AZ10" s="63"/>
      <c r="BA10" s="63"/>
      <c r="BB10" s="63">
        <f>データ!W6</f>
        <v>3500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74462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福島県　昭和村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7.87</v>
      </c>
      <c r="P6" s="32">
        <f t="shared" si="3"/>
        <v>100</v>
      </c>
      <c r="Q6" s="32">
        <f t="shared" si="3"/>
        <v>3240</v>
      </c>
      <c r="R6" s="32">
        <f t="shared" si="3"/>
        <v>1347</v>
      </c>
      <c r="S6" s="32">
        <f t="shared" si="3"/>
        <v>209.46</v>
      </c>
      <c r="T6" s="32">
        <f t="shared" si="3"/>
        <v>6.43</v>
      </c>
      <c r="U6" s="32">
        <f t="shared" si="3"/>
        <v>105</v>
      </c>
      <c r="V6" s="32">
        <f t="shared" si="3"/>
        <v>0.03</v>
      </c>
      <c r="W6" s="32">
        <f t="shared" si="3"/>
        <v>3500</v>
      </c>
      <c r="X6" s="33">
        <f>IF(X7="",NA(),X7)</f>
        <v>78.42</v>
      </c>
      <c r="Y6" s="33">
        <f t="shared" ref="Y6:AG6" si="4">IF(Y7="",NA(),Y7)</f>
        <v>82.5</v>
      </c>
      <c r="Z6" s="33">
        <f t="shared" si="4"/>
        <v>80.75</v>
      </c>
      <c r="AA6" s="33">
        <f t="shared" si="4"/>
        <v>82.77</v>
      </c>
      <c r="AB6" s="33">
        <f t="shared" si="4"/>
        <v>84.87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1908.62</v>
      </c>
      <c r="BF6" s="33">
        <f t="shared" ref="BF6:BN6" si="7">IF(BF7="",NA(),BF7)</f>
        <v>1834.19</v>
      </c>
      <c r="BG6" s="33">
        <f t="shared" si="7"/>
        <v>1646.31</v>
      </c>
      <c r="BH6" s="33">
        <f t="shared" si="7"/>
        <v>1343.79</v>
      </c>
      <c r="BI6" s="33">
        <f t="shared" si="7"/>
        <v>1118.78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46.16</v>
      </c>
      <c r="BQ6" s="33">
        <f t="shared" ref="BQ6:BY6" si="8">IF(BQ7="",NA(),BQ7)</f>
        <v>39.44</v>
      </c>
      <c r="BR6" s="33">
        <f t="shared" si="8"/>
        <v>35.479999999999997</v>
      </c>
      <c r="BS6" s="33">
        <f t="shared" si="8"/>
        <v>38.18</v>
      </c>
      <c r="BT6" s="33">
        <f t="shared" si="8"/>
        <v>39.96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333.15</v>
      </c>
      <c r="CB6" s="33">
        <f t="shared" ref="CB6:CJ6" si="9">IF(CB7="",NA(),CB7)</f>
        <v>394.93</v>
      </c>
      <c r="CC6" s="33">
        <f t="shared" si="9"/>
        <v>447.73</v>
      </c>
      <c r="CD6" s="33">
        <f t="shared" si="9"/>
        <v>475.91</v>
      </c>
      <c r="CE6" s="33">
        <f t="shared" si="9"/>
        <v>461.79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31.75</v>
      </c>
      <c r="CM6" s="33">
        <f t="shared" ref="CM6:CU6" si="10">IF(CM7="",NA(),CM7)</f>
        <v>30.16</v>
      </c>
      <c r="CN6" s="33">
        <f t="shared" si="10"/>
        <v>30.16</v>
      </c>
      <c r="CO6" s="33">
        <f t="shared" si="10"/>
        <v>28.57</v>
      </c>
      <c r="CP6" s="33">
        <f t="shared" si="10"/>
        <v>30.16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92.92</v>
      </c>
      <c r="CX6" s="33">
        <f t="shared" ref="CX6:DF6" si="11">IF(CX7="",NA(),CX7)</f>
        <v>88.5</v>
      </c>
      <c r="CY6" s="33">
        <f t="shared" si="11"/>
        <v>97.09</v>
      </c>
      <c r="CZ6" s="33">
        <f t="shared" si="11"/>
        <v>82.57</v>
      </c>
      <c r="DA6" s="33">
        <f t="shared" si="11"/>
        <v>86.67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74462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7.87</v>
      </c>
      <c r="P7" s="36">
        <v>100</v>
      </c>
      <c r="Q7" s="36">
        <v>3240</v>
      </c>
      <c r="R7" s="36">
        <v>1347</v>
      </c>
      <c r="S7" s="36">
        <v>209.46</v>
      </c>
      <c r="T7" s="36">
        <v>6.43</v>
      </c>
      <c r="U7" s="36">
        <v>105</v>
      </c>
      <c r="V7" s="36">
        <v>0.03</v>
      </c>
      <c r="W7" s="36">
        <v>3500</v>
      </c>
      <c r="X7" s="36">
        <v>78.42</v>
      </c>
      <c r="Y7" s="36">
        <v>82.5</v>
      </c>
      <c r="Z7" s="36">
        <v>80.75</v>
      </c>
      <c r="AA7" s="36">
        <v>82.77</v>
      </c>
      <c r="AB7" s="36">
        <v>84.87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1908.62</v>
      </c>
      <c r="BF7" s="36">
        <v>1834.19</v>
      </c>
      <c r="BG7" s="36">
        <v>1646.31</v>
      </c>
      <c r="BH7" s="36">
        <v>1343.79</v>
      </c>
      <c r="BI7" s="36">
        <v>1118.78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46.16</v>
      </c>
      <c r="BQ7" s="36">
        <v>39.44</v>
      </c>
      <c r="BR7" s="36">
        <v>35.479999999999997</v>
      </c>
      <c r="BS7" s="36">
        <v>38.18</v>
      </c>
      <c r="BT7" s="36">
        <v>39.96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333.15</v>
      </c>
      <c r="CB7" s="36">
        <v>394.93</v>
      </c>
      <c r="CC7" s="36">
        <v>447.73</v>
      </c>
      <c r="CD7" s="36">
        <v>475.91</v>
      </c>
      <c r="CE7" s="36">
        <v>461.79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31.75</v>
      </c>
      <c r="CM7" s="36">
        <v>30.16</v>
      </c>
      <c r="CN7" s="36">
        <v>30.16</v>
      </c>
      <c r="CO7" s="36">
        <v>28.57</v>
      </c>
      <c r="CP7" s="36">
        <v>30.16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92.92</v>
      </c>
      <c r="CX7" s="36">
        <v>88.5</v>
      </c>
      <c r="CY7" s="36">
        <v>97.09</v>
      </c>
      <c r="CZ7" s="36">
        <v>82.57</v>
      </c>
      <c r="DA7" s="36">
        <v>86.67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束原 健史</cp:lastModifiedBy>
  <dcterms:created xsi:type="dcterms:W3CDTF">2017-02-08T03:22:08Z</dcterms:created>
  <dcterms:modified xsi:type="dcterms:W3CDTF">2017-02-20T01:07:08Z</dcterms:modified>
  <cp:category/>
</cp:coreProperties>
</file>