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E35" i="9"/>
  <c r="AM35" i="9"/>
  <c r="CO34" i="9"/>
  <c r="BW34" i="9"/>
  <c r="BW35" i="9" s="1"/>
  <c r="BW36" i="9" s="1"/>
  <c r="BW37" i="9" s="1"/>
  <c r="BW38" i="9" s="1"/>
  <c r="BW39" i="9" s="1"/>
  <c r="BW40" i="9" s="1"/>
  <c r="BW41" i="9" s="1"/>
  <c r="BW42"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AM34" i="9"/>
</calcChain>
</file>

<file path=xl/sharedStrings.xml><?xml version="1.0" encoding="utf-8"?>
<sst xmlns="http://schemas.openxmlformats.org/spreadsheetml/2006/main" count="1045" uniqueCount="552">
  <si>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</si>
  <si>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</si>
  <si>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</si>
  <si>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</si>
  <si>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</si>
  <si>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</si>
  <si>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</si>
  <si>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</si>
  <si>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</si>
  <si>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</si>
  <si>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</si>
  <si>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</si>
  <si>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</si>
  <si>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</si>
  <si>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</si>
  <si>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</si>
  <si>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</si>
  <si>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</si>
  <si>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</si>
  <si>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</si>
  <si>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</si>
  <si>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</si>
  <si>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</si>
  <si>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</si>
  <si>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</si>
  <si>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</si>
  <si>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</si>
  <si>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</si>
  <si>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</si>
  <si>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</si>
  <si>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</si>
  <si>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</si>
  <si>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</si>
  <si>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</si>
  <si>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</si>
  <si>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</si>
  <si>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</si>
  <si>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</si>
  <si>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</si>
  <si>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</si>
  <si>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</si>
  <si>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</si>
  <si>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</si>
  <si>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</si>
  <si>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</si>
  <si>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</si>
  <si>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</si>
  <si>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</si>
  <si>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</si>
  <si>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</si>
  <si>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</si>
  <si>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</si>
  <si>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</si>
  <si>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</si>
  <si>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</si>
  <si>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</si>
  <si>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</si>
  <si>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</si>
  <si>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</si>
  <si>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</si>
  <si>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</si>
  <si>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</si>
  <si>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</si>
  <si>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</si>
  <si>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</si>
  <si>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</si>
  <si>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</si>
  <si>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</si>
  <si>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</si>
  <si>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</si>
  <si>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</si>
  <si>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</si>
  <si>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</si>
  <si>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</si>
  <si>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</si>
  <si>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</si>
  <si>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</si>
  <si>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</si>
  <si>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</si>
  <si>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</si>
  <si>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</si>
  <si>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</si>
  <si>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</si>
  <si>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</si>
  <si>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</si>
  <si>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</si>
  <si>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</si>
  <si>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</si>
  <si>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</si>
  <si>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</si>
  <si>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</si>
  <si>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</si>
  <si>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</si>
  <si>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</si>
  <si>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</si>
  <si>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</si>
  <si>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</si>
  <si>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</si>
  <si>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</si>
  <si>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</si>
  <si>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</si>
  <si>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</si>
  <si>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</si>
  <si>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</si>
  <si>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</si>
  <si>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</si>
  <si>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</si>
  <si>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</si>
  <si>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</si>
  <si>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</si>
  <si>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</si>
  <si>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</si>
  <si>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</si>
  <si>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</si>
  <si>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</si>
  <si>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</si>
  <si>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</si>
  <si>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</si>
  <si>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</si>
  <si>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</si>
  <si>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</si>
  <si>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</si>
  <si>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</si>
  <si>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</si>
  <si>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</si>
  <si>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</si>
  <si>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</si>
  <si>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</si>
  <si>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</si>
  <si>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</si>
  <si>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</si>
  <si>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</si>
  <si>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</si>
  <si>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</si>
  <si>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</si>
  <si>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</si>
  <si>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</si>
  <si>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</si>
  <si>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</si>
  <si>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</si>
  <si>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</si>
  <si>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</si>
  <si>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</si>
  <si>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</si>
  <si>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</si>
  <si>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</si>
  <si>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</si>
  <si>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</si>
  <si>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</si>
  <si>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</si>
  <si>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</si>
  <si>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</si>
  <si>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</si>
  <si>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</si>
  <si>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</si>
  <si>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</si>
  <si>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</si>
  <si>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</si>
  <si>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</si>
  <si>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</si>
  <si>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</si>
  <si>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</si>
  <si>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</si>
  <si>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</si>
  <si>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</si>
  <si>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</si>
  <si>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</si>
  <si>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</si>
  <si>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</si>
  <si>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</si>
  <si>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</si>
  <si>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</si>
  <si>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</si>
  <si>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</si>
  <si>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</si>
  <si>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</si>
  <si>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</si>
  <si>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</si>
  <si>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</si>
  <si>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</si>
  <si>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</si>
  <si>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</si>
  <si>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</si>
  <si>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</si>
  <si>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</si>
  <si>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</si>
  <si>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</si>
  <si>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</si>
  <si>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</si>
  <si>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</si>
  <si>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</si>
  <si>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</si>
  <si>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</si>
  <si>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福島県大玉村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</si>
  <si>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</si>
  <si>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</si>
  <si>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</si>
  <si>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</si>
  <si>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</si>
  <si>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</si>
  <si>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</si>
  <si>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</si>
  <si>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</si>
  <si>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</si>
  <si>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</si>
  <si>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</si>
  <si>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</si>
  <si>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</si>
  <si>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</si>
  <si>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</si>
  <si>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</si>
  <si>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</si>
  <si>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</si>
  <si>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</si>
  <si>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</si>
  <si>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</si>
  <si>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</si>
  <si>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</si>
  <si>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</si>
  <si>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</si>
  <si>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</si>
  <si>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</si>
  <si>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</si>
  <si>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</si>
  <si>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</si>
  <si>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</si>
  <si>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</si>
  <si>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</si>
  <si>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</si>
  <si>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</si>
  <si>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</si>
  <si>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</si>
  <si>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</si>
  <si>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</si>
  <si>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</si>
  <si>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</si>
  <si>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</si>
  <si>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</si>
  <si>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</si>
  <si>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</si>
  <si>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</si>
  <si>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</si>
  <si>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</si>
  <si>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</si>
  <si>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</si>
  <si>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</si>
  <si>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</si>
  <si>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</si>
  <si>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</si>
  <si>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</si>
  <si>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</si>
  <si>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</si>
  <si>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</si>
  <si>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</si>
  <si>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</si>
  <si>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</si>
  <si>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</si>
  <si>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</si>
  <si>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</si>
  <si>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</si>
  <si>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</si>
  <si>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</si>
  <si>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</si>
  <si>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</si>
  <si>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</si>
  <si>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</si>
  <si>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</si>
  <si>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</si>
  <si>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</si>
  <si>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</si>
  <si>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</si>
  <si>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</si>
  <si>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</si>
  <si>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</si>
  <si>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</si>
  <si>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</si>
  <si>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</si>
  <si>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</si>
  <si>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</si>
  <si>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</si>
  <si>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</si>
  <si>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</si>
  <si>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</si>
  <si>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</si>
  <si>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</si>
  <si>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</si>
  <si>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</si>
  <si>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</si>
  <si>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</si>
  <si>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</si>
  <si>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</si>
  <si>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</si>
  <si>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</si>
  <si>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</si>
  <si>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</si>
  <si>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</si>
  <si>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</si>
  <si>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</si>
  <si>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</si>
  <si>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</si>
  <si>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</si>
  <si>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</si>
  <si>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</si>
  <si>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</si>
  <si>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</si>
  <si>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</si>
  <si>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</si>
  <si>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</si>
  <si>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</si>
  <si>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</si>
  <si>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</si>
  <si>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</si>
  <si>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</si>
  <si>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</si>
  <si>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</si>
  <si>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</si>
  <si>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</si>
  <si>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</si>
  <si>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</si>
  <si>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</si>
  <si>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</si>
  <si>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</si>
  <si>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</si>
  <si>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</si>
  <si>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</si>
  <si>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</si>
  <si>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</si>
  <si>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</si>
  <si>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</si>
  <si>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</si>
  <si>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</si>
  <si>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</si>
  <si>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</si>
  <si>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</si>
  <si>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</si>
  <si>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</si>
  <si>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</si>
  <si>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</si>
  <si>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</si>
  <si>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</si>
  <si>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</si>
  <si>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福島県大玉村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</si>
  <si>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</si>
  <si>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</si>
  <si>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</si>
  <si>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</si>
  <si>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</si>
  <si>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</si>
  <si>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</si>
  <si>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</si>
  <si>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</si>
  <si>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</si>
  <si>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</si>
  <si>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</si>
  <si>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</si>
  <si>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</si>
  <si>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</si>
  <si>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</si>
  <si>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</si>
  <si>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</si>
  <si>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</si>
  <si>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</si>
  <si>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アットホームおおたま特別会計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</si>
  <si>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</si>
  <si>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</si>
  <si>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</si>
  <si>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</si>
  <si>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</si>
  <si>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</si>
  <si>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</si>
  <si>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</si>
  <si>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</si>
  <si>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</si>
  <si>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</si>
  <si>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</si>
  <si>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</si>
  <si>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</si>
  <si>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</si>
  <si>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</si>
  <si>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</si>
  <si>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</si>
  <si>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</si>
  <si>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</si>
  <si>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</si>
  <si>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</si>
  <si>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</si>
  <si>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</si>
  <si>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</si>
  <si>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</si>
  <si>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</si>
  <si>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</si>
  <si>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</si>
  <si>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</si>
  <si>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</si>
  <si>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</si>
  <si>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</si>
  <si>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</si>
  <si>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</si>
  <si>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</si>
  <si>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</si>
  <si>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</si>
  <si>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</si>
  <si>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</si>
  <si>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</si>
  <si>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</si>
  <si>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</si>
  <si>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</si>
  <si>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</si>
  <si>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</si>
  <si>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</si>
  <si>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</si>
  <si>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</si>
  <si>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</si>
  <si>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</si>
  <si>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</si>
  <si>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</si>
  <si>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</si>
  <si>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</si>
  <si>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</si>
  <si>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</si>
  <si>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</si>
  <si>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</si>
  <si>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</si>
  <si>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</si>
  <si>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</si>
  <si>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</si>
  <si>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</si>
  <si>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</si>
  <si>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</si>
  <si>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</si>
  <si>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</si>
  <si>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</si>
  <si>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</si>
  <si>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</si>
  <si>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</si>
  <si>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</si>
  <si>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</si>
  <si>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</si>
  <si>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</si>
  <si>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</si>
  <si>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</si>
  <si>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</si>
  <si>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</si>
  <si>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</si>
  <si>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</si>
  <si>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</si>
  <si>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</si>
  <si>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</si>
  <si>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</si>
  <si>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</si>
  <si>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</si>
  <si>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</si>
  <si>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</si>
  <si>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</si>
  <si>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</si>
  <si>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</si>
  <si>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</si>
  <si>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</si>
  <si>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</si>
  <si>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</si>
  <si>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</si>
  <si>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</si>
  <si>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</si>
  <si>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</si>
  <si>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</si>
  <si>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</si>
  <si>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</si>
  <si>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</si>
  <si>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</si>
  <si>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</si>
  <si>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</si>
  <si>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</si>
  <si>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</si>
  <si>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</si>
  <si>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</si>
  <si>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</si>
  <si>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</si>
  <si>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</si>
  <si>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</si>
  <si>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</si>
  <si>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</si>
  <si>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</si>
  <si>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</si>
  <si>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</si>
  <si>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</si>
  <si>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</si>
  <si>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</si>
  <si>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</si>
  <si>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</si>
  <si>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</si>
  <si>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</si>
  <si>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</si>
  <si>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</si>
  <si>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</si>
  <si>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</si>
  <si>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</si>
  <si>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</si>
  <si>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</si>
  <si>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</si>
  <si>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</si>
  <si>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</si>
  <si>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</si>
  <si>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</si>
  <si>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</si>
  <si>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</si>
  <si>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</si>
  <si>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</si>
  <si>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</si>
  <si>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</si>
  <si>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</si>
  <si>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</si>
  <si>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</si>
  <si>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</si>
  <si>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</si>
  <si>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</si>
  <si>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</si>
  <si>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</si>
  <si>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</si>
  <si>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</si>
  <si>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0.09</t>
  </si>
  <si>
    <t>水道事業会計</t>
  </si>
  <si>
    <t>一般会計</t>
  </si>
  <si>
    <t>国民健康保険特別会計</t>
  </si>
  <si>
    <t>アットホームおおたま特別会計</t>
  </si>
  <si>
    <t>農業集落排水事業特別会計</t>
  </si>
  <si>
    <t>介護保険特別会計（介護サービス事業勘定）</t>
  </si>
  <si>
    <t>介護保険特別会計（保険事業勘定）</t>
  </si>
  <si>
    <t>後期高齢者医療特別会計</t>
  </si>
  <si>
    <t>その他会計（赤字）</t>
  </si>
  <si>
    <t>その他会計（黒字）</t>
  </si>
  <si>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</si>
  <si>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安達地方広域行政組合（安達地方広域行政組合地域振興事業特別会計）</t>
    <rPh sb="21" eb="23">
      <t>チイキ</t>
    </rPh>
    <rPh sb="23" eb="25">
      <t>シンコウ</t>
    </rPh>
    <rPh sb="25" eb="27">
      <t>ジギョウ</t>
    </rPh>
    <rPh sb="27" eb="29">
      <t>トクベツ</t>
    </rPh>
    <rPh sb="29" eb="31">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</si>
  <si>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</si>
  <si>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</si>
  <si>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</si>
  <si>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</si>
  <si>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</si>
  <si>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</si>
  <si>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</si>
  <si>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</si>
  <si>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</si>
  <si>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</si>
  <si>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</si>
  <si>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</si>
  <si>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</si>
  <si>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</si>
  <si>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</si>
  <si>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</si>
  <si>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</si>
  <si>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</si>
  <si>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</si>
  <si>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将来負担比率は平成24年度をピークに減少しているものの、大型事業による起債、また各種震災関連事業に大玉村復興基金を充当する予定であり充当可能基金残高の減少が見込まれるため、職員
数の削減など将来にわたる負担額を抑えていく必要がある。実質公債費比率は、地方債の発行について事業費補正等交付税措置のあるものを充て、事業の重点的選別を行いながら適正比率を維持
するような財政運営を図っていく。</t>
    <rPh sb="125" eb="128">
      <t>チホウサイ</t>
    </rPh>
    <rPh sb="129" eb="131">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</si>
</sst>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93439</c:v>
                </c:pt>
                <c:pt idx="1">
                  <c:v>134363</c:v>
                </c:pt>
                <c:pt idx="2">
                  <c:v>64398</c:v>
                </c:pt>
                <c:pt idx="3">
                  <c:v>138045</c:v>
                </c:pt>
                <c:pt idx="4">
                  <c:v>280699</c:v>
                </c:pt>
              </c:numCache>
            </c:numRef>
          </c:val>
          <c:smooth val="0"/>
        </c:ser>
        <c:dLbls>
          <c:showLegendKey val="0"/>
          <c:showVal val="0"/>
          <c:showCatName val="0"/>
          <c:showSerName val="0"/>
          <c:showPercent val="0"/>
          <c:showBubbleSize val="0"/>
        </c:dLbls>
        <c:marker val="1"/>
        <c:smooth val="0"/>
        <c:axId val="106687488"/>
        <c:axId val="116335744"/>
      </c:lineChart>
      <c:catAx>
        <c:axId val="10668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35744"/>
        <c:crosses val="autoZero"/>
        <c:auto val="1"/>
        <c:lblAlgn val="ctr"/>
        <c:lblOffset val="100"/>
        <c:tickLblSkip val="1"/>
        <c:tickMarkSkip val="1"/>
        <c:noMultiLvlLbl val="0"/>
      </c:catAx>
      <c:valAx>
        <c:axId val="1163357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8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11.22</c:v>
                </c:pt>
                <c:pt idx="1">
                  <c:v>13.72</c:v>
                </c:pt>
                <c:pt idx="2">
                  <c:v>12.5</c:v>
                </c:pt>
                <c:pt idx="3">
                  <c:v>12.21</c:v>
                </c:pt>
                <c:pt idx="4">
                  <c:v>13.1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18.670000000000002</c:v>
                </c:pt>
                <c:pt idx="1">
                  <c:v>18.989999999999998</c:v>
                </c:pt>
                <c:pt idx="2">
                  <c:v>19.77</c:v>
                </c:pt>
                <c:pt idx="3">
                  <c:v>19.96</c:v>
                </c:pt>
                <c:pt idx="4">
                  <c:v>20.72</c:v>
                </c:pt>
              </c:numCache>
            </c:numRef>
          </c:val>
        </c:ser>
        <c:dLbls>
          <c:showLegendKey val="0"/>
          <c:showVal val="0"/>
          <c:showCatName val="0"/>
          <c:showSerName val="0"/>
          <c:showPercent val="0"/>
          <c:showBubbleSize val="0"/>
        </c:dLbls>
        <c:gapWidth val="250"/>
        <c:overlap val="100"/>
        <c:axId val="124873728"/>
        <c:axId val="12524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3.31</c:v>
                </c:pt>
                <c:pt idx="1">
                  <c:v>2.31</c:v>
                </c:pt>
                <c:pt idx="2">
                  <c:v>0.14000000000000001</c:v>
                </c:pt>
                <c:pt idx="3">
                  <c:v>-0.09</c:v>
                </c:pt>
                <c:pt idx="4">
                  <c:v>2.2400000000000002</c:v>
                </c:pt>
              </c:numCache>
            </c:numRef>
          </c:val>
          <c:smooth val="0"/>
        </c:ser>
        <c:dLbls>
          <c:showLegendKey val="0"/>
          <c:showVal val="0"/>
          <c:showCatName val="0"/>
          <c:showSerName val="0"/>
          <c:showPercent val="0"/>
          <c:showBubbleSize val="0"/>
        </c:dLbls>
        <c:marker val="1"/>
        <c:smooth val="0"/>
        <c:axId val="124873728"/>
        <c:axId val="125240448"/>
      </c:lineChart>
      <c:catAx>
        <c:axId val="1248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240448"/>
        <c:crosses val="autoZero"/>
        <c:auto val="1"/>
        <c:lblAlgn val="ctr"/>
        <c:lblOffset val="100"/>
        <c:tickLblSkip val="1"/>
        <c:tickMarkSkip val="1"/>
        <c:noMultiLvlLbl val="0"/>
      </c:catAx>
      <c:valAx>
        <c:axId val="12524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0.08</c:v>
                </c:pt>
                <c:pt idx="4">
                  <c:v>#N/A</c:v>
                </c:pt>
                <c:pt idx="5">
                  <c:v>7.0000000000000007E-2</c:v>
                </c:pt>
                <c:pt idx="6">
                  <c:v>#N/A</c:v>
                </c:pt>
                <c:pt idx="7">
                  <c:v>0.02</c:v>
                </c:pt>
                <c:pt idx="8">
                  <c:v>#N/A</c:v>
                </c:pt>
                <c:pt idx="9">
                  <c:v>0.01</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0.56000000000000005</c:v>
                </c:pt>
                <c:pt idx="2">
                  <c:v>#N/A</c:v>
                </c:pt>
                <c:pt idx="3">
                  <c:v>0.94</c:v>
                </c:pt>
                <c:pt idx="4">
                  <c:v>#N/A</c:v>
                </c:pt>
                <c:pt idx="5">
                  <c:v>1.21</c:v>
                </c:pt>
                <c:pt idx="6">
                  <c:v>#N/A</c:v>
                </c:pt>
                <c:pt idx="7">
                  <c:v>0.62</c:v>
                </c:pt>
                <c:pt idx="8">
                  <c:v>#N/A</c:v>
                </c:pt>
                <c:pt idx="9">
                  <c:v>7.0000000000000007E-2</c:v>
                </c:pt>
              </c:numCache>
            </c:numRef>
          </c:val>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0.22</c:v>
                </c:pt>
                <c:pt idx="4">
                  <c:v>#N/A</c:v>
                </c:pt>
                <c:pt idx="5">
                  <c:v>0.16</c:v>
                </c:pt>
                <c:pt idx="6">
                  <c:v>#N/A</c:v>
                </c:pt>
                <c:pt idx="7">
                  <c:v>0.15</c:v>
                </c:pt>
                <c:pt idx="8">
                  <c:v>#N/A</c:v>
                </c:pt>
                <c:pt idx="9">
                  <c:v>0.1</c:v>
                </c:pt>
              </c:numCache>
            </c:numRef>
          </c:val>
        </c:ser>
        <c:ser>
          <c:idx val="6"/>
          <c:order val="6"/>
          <c:tx>
            <c:strRef>
              <c:f>データシート!$A$33</c:f>
              <c:strCache>
                <c:ptCount val="1"/>
                <c:pt idx="0">
                  <c:v>アットホームおおたま特別会計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0.35</c:v>
                </c:pt>
                <c:pt idx="2">
                  <c:v>#N/A</c:v>
                </c:pt>
                <c:pt idx="3">
                  <c:v>0.37</c:v>
                </c:pt>
                <c:pt idx="4">
                  <c:v>#N/A</c:v>
                </c:pt>
                <c:pt idx="5">
                  <c:v>0.34</c:v>
                </c:pt>
                <c:pt idx="6">
                  <c:v>#N/A</c:v>
                </c:pt>
                <c:pt idx="7">
                  <c:v>0.39</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2.33</c:v>
                </c:pt>
                <c:pt idx="2">
                  <c:v>#N/A</c:v>
                </c:pt>
                <c:pt idx="3">
                  <c:v>3.95</c:v>
                </c:pt>
                <c:pt idx="4">
                  <c:v>#N/A</c:v>
                </c:pt>
                <c:pt idx="5">
                  <c:v>3.05</c:v>
                </c:pt>
                <c:pt idx="6">
                  <c:v>#N/A</c:v>
                </c:pt>
                <c:pt idx="7">
                  <c:v>1.68</c:v>
                </c:pt>
                <c:pt idx="8">
                  <c:v>#N/A</c:v>
                </c:pt>
                <c:pt idx="9">
                  <c:v>1.28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10.86</c:v>
                </c:pt>
                <c:pt idx="2">
                  <c:v>#N/A</c:v>
                </c:pt>
                <c:pt idx="3">
                  <c:v>13.34</c:v>
                </c:pt>
                <c:pt idx="4">
                  <c:v>#N/A</c:v>
                </c:pt>
                <c:pt idx="5">
                  <c:v>12.14</c:v>
                </c:pt>
                <c:pt idx="6">
                  <c:v>#N/A</c:v>
                </c:pt>
                <c:pt idx="7">
                  <c:v>11.81</c:v>
                </c:pt>
                <c:pt idx="8">
                  <c:v>#N/A</c:v>
                </c:pt>
                <c:pt idx="9">
                  <c:v>12.61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11.97</c:v>
                </c:pt>
                <c:pt idx="2">
                  <c:v>#N/A</c:v>
                </c:pt>
                <c:pt idx="3">
                  <c:v>12.17</c:v>
                </c:pt>
                <c:pt idx="4">
                  <c:v>#N/A</c:v>
                </c:pt>
                <c:pt idx="5">
                  <c:v>11.81</c:v>
                </c:pt>
                <c:pt idx="6">
                  <c:v>#N/A</c:v>
                </c:pt>
                <c:pt idx="7">
                  <c:v>11.63</c:v>
                </c:pt>
                <c:pt idx="8">
                  <c:v>#N/A</c:v>
                </c:pt>
                <c:pt idx="9">
                  <c:v>13.43</c:v>
                </c:pt>
              </c:numCache>
            </c:numRef>
          </c:val>
        </c:ser>
        <c:dLbls>
          <c:showLegendKey val="0"/>
          <c:showVal val="0"/>
          <c:showCatName val="0"/>
          <c:showSerName val="0"/>
          <c:showPercent val="0"/>
          <c:showBubbleSize val="0"/>
        </c:dLbls>
        <c:gapWidth val="150"/>
        <c:overlap val="100"/>
        <c:axId val="125330176"/>
        <c:axId val="125331712"/>
      </c:barChart>
      <c:catAx>
        <c:axId val="1253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331712"/>
        <c:crosses val="autoZero"/>
        <c:auto val="1"/>
        <c:lblAlgn val="ctr"/>
        <c:lblOffset val="100"/>
        <c:tickLblSkip val="1"/>
        <c:tickMarkSkip val="1"/>
        <c:noMultiLvlLbl val="0"/>
      </c:catAx>
      <c:valAx>
        <c:axId val="12533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33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265</c:v>
                </c:pt>
                <c:pt idx="5">
                  <c:v>273</c:v>
                </c:pt>
                <c:pt idx="8">
                  <c:v>279</c:v>
                </c:pt>
                <c:pt idx="11">
                  <c:v>307</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14</c:v>
                </c:pt>
                <c:pt idx="9">
                  <c:v>11</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c:v>
                </c:pt>
                <c:pt idx="3">
                  <c:v>45</c:v>
                </c:pt>
                <c:pt idx="6">
                  <c:v>42</c:v>
                </c:pt>
                <c:pt idx="9">
                  <c:v>38</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83</c:v>
                </c:pt>
                <c:pt idx="3">
                  <c:v>72</c:v>
                </c:pt>
                <c:pt idx="6">
                  <c:v>65</c:v>
                </c:pt>
                <c:pt idx="9">
                  <c:v>57</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360</c:v>
                </c:pt>
                <c:pt idx="3">
                  <c:v>366</c:v>
                </c:pt>
                <c:pt idx="6">
                  <c:v>348</c:v>
                </c:pt>
                <c:pt idx="9">
                  <c:v>324</c:v>
                </c:pt>
                <c:pt idx="12">
                  <c:v>368</c:v>
                </c:pt>
              </c:numCache>
            </c:numRef>
          </c:val>
        </c:ser>
        <c:dLbls>
          <c:showLegendKey val="0"/>
          <c:showVal val="0"/>
          <c:showCatName val="0"/>
          <c:showSerName val="0"/>
          <c:showPercent val="0"/>
          <c:showBubbleSize val="0"/>
        </c:dLbls>
        <c:gapWidth val="100"/>
        <c:overlap val="100"/>
        <c:axId val="106545536"/>
        <c:axId val="10654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239</c:v>
                </c:pt>
                <c:pt idx="2">
                  <c:v>#N/A</c:v>
                </c:pt>
                <c:pt idx="3">
                  <c:v>#N/A</c:v>
                </c:pt>
                <c:pt idx="4">
                  <c:v>225</c:v>
                </c:pt>
                <c:pt idx="5">
                  <c:v>#N/A</c:v>
                </c:pt>
                <c:pt idx="6">
                  <c:v>#N/A</c:v>
                </c:pt>
                <c:pt idx="7">
                  <c:v>190</c:v>
                </c:pt>
                <c:pt idx="8">
                  <c:v>#N/A</c:v>
                </c:pt>
                <c:pt idx="9">
                  <c:v>#N/A</c:v>
                </c:pt>
                <c:pt idx="10">
                  <c:v>123</c:v>
                </c:pt>
                <c:pt idx="11">
                  <c:v>#N/A</c:v>
                </c:pt>
                <c:pt idx="12">
                  <c:v>#N/A</c:v>
                </c:pt>
                <c:pt idx="13">
                  <c:v>163</c:v>
                </c:pt>
                <c:pt idx="14">
                  <c:v>#N/A</c:v>
                </c:pt>
              </c:numCache>
            </c:numRef>
          </c:val>
          <c:smooth val="0"/>
        </c:ser>
        <c:dLbls>
          <c:showLegendKey val="0"/>
          <c:showVal val="0"/>
          <c:showCatName val="0"/>
          <c:showSerName val="0"/>
          <c:showPercent val="0"/>
          <c:showBubbleSize val="0"/>
        </c:dLbls>
        <c:marker val="1"/>
        <c:smooth val="0"/>
        <c:axId val="106545536"/>
        <c:axId val="106547456"/>
      </c:lineChart>
      <c:catAx>
        <c:axId val="1065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47456"/>
        <c:crosses val="autoZero"/>
        <c:auto val="1"/>
        <c:lblAlgn val="ctr"/>
        <c:lblOffset val="100"/>
        <c:tickLblSkip val="1"/>
        <c:tickMarkSkip val="1"/>
        <c:noMultiLvlLbl val="0"/>
      </c:catAx>
      <c:valAx>
        <c:axId val="10654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4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3233</c:v>
                </c:pt>
                <c:pt idx="5">
                  <c:v>3213</c:v>
                </c:pt>
                <c:pt idx="8">
                  <c:v>3168</c:v>
                </c:pt>
                <c:pt idx="11">
                  <c:v>3142</c:v>
                </c:pt>
                <c:pt idx="14">
                  <c:v>3035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1555</c:v>
                </c:pt>
                <c:pt idx="5">
                  <c:v>1210</c:v>
                </c:pt>
                <c:pt idx="8">
                  <c:v>1267</c:v>
                </c:pt>
                <c:pt idx="11">
                  <c:v>1350</c:v>
                </c:pt>
                <c:pt idx="14">
                  <c:v>1492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341</c:v>
                </c:pt>
                <c:pt idx="3">
                  <c:v>274</c:v>
                </c:pt>
                <c:pt idx="6">
                  <c:v>233</c:v>
                </c:pt>
                <c:pt idx="9">
                  <c:v>170</c:v>
                </c:pt>
                <c:pt idx="12">
                  <c:v>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203</c:v>
                </c:pt>
                <c:pt idx="3">
                  <c:v>176</c:v>
                </c:pt>
                <c:pt idx="6">
                  <c:v>131</c:v>
                </c:pt>
                <c:pt idx="9">
                  <c:v>122</c:v>
                </c:pt>
                <c:pt idx="12">
                  <c:v>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1074</c:v>
                </c:pt>
                <c:pt idx="3">
                  <c:v>941</c:v>
                </c:pt>
                <c:pt idx="6">
                  <c:v>822</c:v>
                </c:pt>
                <c:pt idx="9">
                  <c:v>682</c:v>
                </c:pt>
                <c:pt idx="12">
                  <c:v>639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c:v>
                </c:pt>
                <c:pt idx="3">
                  <c:v>77</c:v>
                </c:pt>
                <c:pt idx="6">
                  <c:v>63</c:v>
                </c:pt>
                <c:pt idx="9">
                  <c:v>30</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3778</c:v>
                </c:pt>
                <c:pt idx="3">
                  <c:v>3942</c:v>
                </c:pt>
                <c:pt idx="6">
                  <c:v>3908</c:v>
                </c:pt>
                <c:pt idx="9">
                  <c:v>4034</c:v>
                </c:pt>
                <c:pt idx="12">
                  <c:v>4091</c:v>
                </c:pt>
              </c:numCache>
            </c:numRef>
          </c:val>
        </c:ser>
        <c:dLbls>
          <c:showLegendKey val="0"/>
          <c:showVal val="0"/>
          <c:showCatName val="0"/>
          <c:showSerName val="0"/>
          <c:showPercent val="0"/>
          <c:showBubbleSize val="0"/>
        </c:dLbls>
        <c:gapWidth val="100"/>
        <c:overlap val="100"/>
        <c:axId val="3766912"/>
        <c:axId val="376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674</c:v>
                </c:pt>
                <c:pt idx="2">
                  <c:v>#N/A</c:v>
                </c:pt>
                <c:pt idx="3">
                  <c:v>#N/A</c:v>
                </c:pt>
                <c:pt idx="4">
                  <c:v>986</c:v>
                </c:pt>
                <c:pt idx="5">
                  <c:v>#N/A</c:v>
                </c:pt>
                <c:pt idx="6">
                  <c:v>#N/A</c:v>
                </c:pt>
                <c:pt idx="7">
                  <c:v>723</c:v>
                </c:pt>
                <c:pt idx="8">
                  <c:v>#N/A</c:v>
                </c:pt>
                <c:pt idx="9">
                  <c:v>#N/A</c:v>
                </c:pt>
                <c:pt idx="10">
                  <c:v>547</c:v>
                </c:pt>
                <c:pt idx="11">
                  <c:v>#N/A</c:v>
                </c:pt>
                <c:pt idx="12">
                  <c:v>#N/A</c:v>
                </c:pt>
                <c:pt idx="13">
                  <c:v>357</c:v>
                </c:pt>
                <c:pt idx="14">
                  <c:v>#N/A</c:v>
                </c:pt>
              </c:numCache>
            </c:numRef>
          </c:val>
          <c:smooth val="0"/>
        </c:ser>
        <c:dLbls>
          <c:showLegendKey val="0"/>
          <c:showVal val="0"/>
          <c:showCatName val="0"/>
          <c:showSerName val="0"/>
          <c:showPercent val="0"/>
          <c:showBubbleSize val="0"/>
        </c:dLbls>
        <c:marker val="1"/>
        <c:smooth val="0"/>
        <c:axId val="3766912"/>
        <c:axId val="3769088"/>
      </c:lineChart>
      <c:catAx>
        <c:axId val="37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088"/>
        <c:crosses val="autoZero"/>
        <c:auto val="1"/>
        <c:lblAlgn val="ctr"/>
        <c:lblOffset val="100"/>
        <c:tickLblSkip val="1"/>
        <c:tickMarkSkip val="1"/>
        <c:noMultiLvlLbl val="0"/>
      </c:catAx>
      <c:valAx>
        <c:axId val="376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{500C67C6-9C8F-4030-93C2-9418AF2C272C}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{53D2B9FA-63EB-4568-B28F-B69E4D563F11}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{EEABD502-6E70-4D90-BCD2-7730D9DC3CC9}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{688C95EB-1C7F-4068-A94D-960443658FCC}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{3FE42676-1602-4F72-9C3A-4C29F94E8380}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{D17061AF-CF7D-47C0-A960-682EEFC427B7}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{B11C87DB-2A64-4941-9363-613A7656AA7D}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{62ECBC9D-1888-44A9-BCF2-77FA8DE51801}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{D1C6115A-1F50-4DA6-AF41-F9F03F60CBF6}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{8C12BC35-2E91-4087-AE88-3FCB53B76799}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515456"/>
        <c:axId val="126525824"/>
      </c:scatterChart>
      <c:valAx>
        <c:axId val="126515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25824"/>
        <c:crosses val="autoZero"/>
        <c:crossBetween val="midCat"/>
      </c:valAx>
      <c:valAx>
        <c:axId val="1265258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1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{698B775C-0E75-46E4-B7AE-6DDC5262D88D}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{054E620A-F584-4F29-87A9-EB1C7E8EAD99}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{2D11C581-47FE-43DC-8152-3D5DC1DC135D}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{9EC725A1-3130-4087-B06B-93A824852CE7}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{46F7F62C-3CF4-40BB-8375-C170AB45F2E9}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9.8000000000000007</c:v>
                </c:pt>
                <c:pt idx="2">
                  <c:v>9</c:v>
                </c:pt>
                <c:pt idx="3">
                  <c:v>7.4</c:v>
                </c:pt>
                <c:pt idx="4">
                  <c:v>6.5</c:v>
                </c:pt>
              </c:numCache>
            </c:numRef>
          </c:xVal>
          <c:yVal>
            <c:numRef>
              <c:f>公会計指標分析・財政指標組合せ分析表!$K$73:$O$73</c:f>
              <c:numCache>
                <c:formatCode>#,##0.0;"▲ "#,##0.0</c:formatCode>
                <c:ptCount val="5"/>
                <c:pt idx="0">
                  <c:v>27.5</c:v>
                </c:pt>
                <c:pt idx="1">
                  <c:v>41.3</c:v>
                </c:pt>
                <c:pt idx="2">
                  <c:v>29.7</c:v>
                </c:pt>
                <c:pt idx="3">
                  <c:v>22.7</c:v>
                </c:pt>
                <c:pt idx="4">
                  <c:v>14.5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{AAB3ADA4-CB25-4B0A-BF9B-0962D0BC0C5D}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{E4BCCE09-B71F-4767-857D-EACBDB87A4EA}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{95F46020-52F6-4E16-93B0-2979F49ED3D0}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{FA108874-1E16-430A-88F7-D605CF0EC23A}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{F1EEC1B7-FAC0-49E5-9512-86E7A1C73CB8}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11.9</c:v>
                </c:pt>
                <c:pt idx="1">
                  <c:v>10.7</c:v>
                </c:pt>
                <c:pt idx="2">
                  <c:v>10</c:v>
                </c:pt>
                <c:pt idx="3">
                  <c:v>9.5</c:v>
                </c:pt>
                <c:pt idx="4">
                  <c:v>8.1</c:v>
                </c:pt>
              </c:numCache>
            </c:numRef>
          </c:xVal>
          <c:yVal>
            <c:numRef>
              <c:f>公会計指標分析・財政指標組合せ分析表!$K$77:$O$77</c:f>
              <c:numCache>
                <c:formatCode>#,##0.0;"▲ "#,##0.0</c:formatCode>
                <c:ptCount val="5"/>
                <c:pt idx="0">
                  <c:v>27.1</c:v>
                </c:pt>
                <c:pt idx="1">
                  <c:v>18.7</c:v>
                </c:pt>
                <c:pt idx="2">
                  <c:v>12.9</c:v>
                </c:pt>
                <c:pt idx="3">
                  <c:v>22.6</c:v>
                </c:pt>
                <c:pt idx="4">
                  <c:v>0.8</c:v>
                </c:pt>
              </c:numCache>
            </c:numRef>
          </c:yVal>
          <c:smooth val="0"/>
        </c:ser>
        <c:dLbls>
          <c:showLegendKey val="0"/>
          <c:showVal val="0"/>
          <c:showCatName val="0"/>
          <c:showSerName val="0"/>
          <c:showPercent val="0"/>
          <c:showBubbleSize val="0"/>
        </c:dLbls>
        <c:axId val="126559360"/>
        <c:axId val="126561280"/>
      </c:scatterChart>
      <c:valAx>
        <c:axId val="126559360"/>
        <c:scaling>
          <c:orientation val="minMax"/>
          <c:max val="12.4"/>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61280"/>
        <c:crosses val="autoZero"/>
        <c:crossBetween val="midCat"/>
      </c:valAx>
      <c:valAx>
        <c:axId val="126561280"/>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5936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と類似団体平均値である。東日本大震災被災者等による農地の宅地開発化が進んでいる状況であるが、村税の徴収を強化（</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増加）し、さらなる税収増加による歳入の確保に努める。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83759</xdr:rowOff>
    </xdr:to>
    <xdr:cxnSp macro="">
      <xdr:nvCxnSpPr>
        <xdr:cNvPr id="69" name="直線コネクタ 68"/>
        <xdr:cNvCxnSpPr/>
      </xdr:nvCxnSpPr>
      <xdr:spPr>
        <a:xfrm flipV="1">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83759</xdr:rowOff>
    </xdr:to>
    <xdr:cxnSp macro="">
      <xdr:nvCxnSpPr>
        <xdr:cNvPr id="78" name="直線コネクタ 77"/>
        <xdr:cNvCxnSpPr/>
      </xdr:nvCxnSpPr>
      <xdr:spPr>
        <a:xfrm>
          <a:off x="1447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26505</xdr:rowOff>
    </xdr:from>
    <xdr:ext cx="762000" cy="259045"/>
    <xdr:sp macro="" textlink="">
      <xdr:nvSpPr>
        <xdr:cNvPr id="89" name="財政力該当値テキスト"/>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91" name="テキスト ボックス 90"/>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93" name="テキスト ボックス 92"/>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95" name="テキスト ボックス 94"/>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110265</xdr:rowOff>
    </xdr:from>
    <xdr:ext cx="762000" cy="259045"/>
    <xdr:sp macro="" textlink="">
      <xdr:nvSpPr>
        <xdr:cNvPr id="97" name="テキスト ボックス 96"/>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と類似団体平均を上回っている。今後も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OA</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機器のリース替え、施設の維持管理費、委託職員の増加等により、年々経常経費が増加傾向にあるため、より一層の経常経費の削減（</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99695</xdr:rowOff>
    </xdr:from>
    <xdr:to>
      <xdr:col>7</xdr:col>
      <xdr:colOff>152400</xdr:colOff>
      <xdr:row>64</xdr:row>
      <xdr:rowOff>164042</xdr:rowOff>
    </xdr:to>
    <xdr:cxnSp macro="">
      <xdr:nvCxnSpPr>
        <xdr:cNvPr id="132" name="直線コネクタ 131"/>
        <xdr:cNvCxnSpPr/>
      </xdr:nvCxnSpPr>
      <xdr:spPr>
        <a:xfrm flipV="1">
          <a:off x="4114800" y="1107249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19262</xdr:rowOff>
    </xdr:from>
    <xdr:to>
      <xdr:col>6</xdr:col>
      <xdr:colOff>0</xdr:colOff>
      <xdr:row>64</xdr:row>
      <xdr:rowOff>164042</xdr:rowOff>
    </xdr:to>
    <xdr:cxnSp macro="">
      <xdr:nvCxnSpPr>
        <xdr:cNvPr id="135" name="直線コネクタ 134"/>
        <xdr:cNvCxnSpPr/>
      </xdr:nvCxnSpPr>
      <xdr:spPr>
        <a:xfrm>
          <a:off x="3225800" y="109920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19262</xdr:rowOff>
    </xdr:to>
    <xdr:cxnSp macro="">
      <xdr:nvCxnSpPr>
        <xdr:cNvPr id="138" name="直線コネクタ 137"/>
        <xdr:cNvCxnSpPr/>
      </xdr:nvCxnSpPr>
      <xdr:spPr>
        <a:xfrm>
          <a:off x="2336800" y="1088347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82127</xdr:rowOff>
    </xdr:to>
    <xdr:cxnSp macro="">
      <xdr:nvCxnSpPr>
        <xdr:cNvPr id="141" name="直線コネクタ 140"/>
        <xdr:cNvCxnSpPr/>
      </xdr:nvCxnSpPr>
      <xdr:spPr>
        <a:xfrm>
          <a:off x="1447800" y="1081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3" name="テキスト ボックス 142"/>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45" name="テキスト ボックス 144"/>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51" name="円/楕円 150"/>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20972</xdr:rowOff>
    </xdr:from>
    <xdr:ext cx="762000" cy="259045"/>
    <xdr:sp macro="" textlink="">
      <xdr:nvSpPr>
        <xdr:cNvPr id="152"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53" name="円/楕円 152"/>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54" name="テキスト ボックス 153"/>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139912</xdr:rowOff>
    </xdr:from>
    <xdr:to>
      <xdr:col>4</xdr:col>
      <xdr:colOff>533400</xdr:colOff>
      <xdr:row>64</xdr:row>
      <xdr:rowOff>70062</xdr:rowOff>
    </xdr:to>
    <xdr:sp macro="" textlink="">
      <xdr:nvSpPr>
        <xdr:cNvPr id="155" name="円/楕円 154"/>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54839</xdr:rowOff>
    </xdr:from>
    <xdr:ext cx="762000" cy="259045"/>
    <xdr:sp macro="" textlink="">
      <xdr:nvSpPr>
        <xdr:cNvPr id="156" name="テキスト ボックス 155"/>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7" name="円/楕円 15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143104</xdr:rowOff>
    </xdr:from>
    <xdr:ext cx="762000" cy="259045"/>
    <xdr:sp macro="" textlink="">
      <xdr:nvSpPr>
        <xdr:cNvPr id="158" name="テキスト ボックス 157"/>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9" name="円/楕円 158"/>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60" name="テキスト ボックス 159"/>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ピークに数値は減少しているものの、類似団体平均を上回っている。これは東京電力福島第一原子力発電所事故により飛散した放射性物質の除染作業（道路、農地等）を実施しているためであるが、この要因を除いても物件費が増加傾向にあるため、更なるコスト削減を図っ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15415</xdr:rowOff>
    </xdr:from>
    <xdr:to>
      <xdr:col>7</xdr:col>
      <xdr:colOff>152400</xdr:colOff>
      <xdr:row>84</xdr:row>
      <xdr:rowOff>21399</xdr:rowOff>
    </xdr:to>
    <xdr:cxnSp macro="">
      <xdr:nvCxnSpPr>
        <xdr:cNvPr id="194" name="直線コネクタ 193"/>
        <xdr:cNvCxnSpPr/>
      </xdr:nvCxnSpPr>
      <xdr:spPr>
        <a:xfrm flipV="1">
          <a:off x="4114800" y="14245765"/>
          <a:ext cx="838200" cy="17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21399</xdr:rowOff>
    </xdr:from>
    <xdr:to>
      <xdr:col>6</xdr:col>
      <xdr:colOff>0</xdr:colOff>
      <xdr:row>84</xdr:row>
      <xdr:rowOff>106032</xdr:rowOff>
    </xdr:to>
    <xdr:cxnSp macro="">
      <xdr:nvCxnSpPr>
        <xdr:cNvPr id="197" name="直線コネクタ 196"/>
        <xdr:cNvCxnSpPr/>
      </xdr:nvCxnSpPr>
      <xdr:spPr>
        <a:xfrm flipV="1">
          <a:off x="3225800" y="14423199"/>
          <a:ext cx="889000" cy="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106032</xdr:rowOff>
    </xdr:from>
    <xdr:to>
      <xdr:col>4</xdr:col>
      <xdr:colOff>482600</xdr:colOff>
      <xdr:row>85</xdr:row>
      <xdr:rowOff>37824</xdr:rowOff>
    </xdr:to>
    <xdr:cxnSp macro="">
      <xdr:nvCxnSpPr>
        <xdr:cNvPr id="200" name="直線コネクタ 199"/>
        <xdr:cNvCxnSpPr/>
      </xdr:nvCxnSpPr>
      <xdr:spPr>
        <a:xfrm flipV="1">
          <a:off x="2336800" y="14507832"/>
          <a:ext cx="889000" cy="10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105488</xdr:rowOff>
    </xdr:from>
    <xdr:to>
      <xdr:col>3</xdr:col>
      <xdr:colOff>279400</xdr:colOff>
      <xdr:row>85</xdr:row>
      <xdr:rowOff>37824</xdr:rowOff>
    </xdr:to>
    <xdr:cxnSp macro="">
      <xdr:nvCxnSpPr>
        <xdr:cNvPr id="203" name="直線コネクタ 202"/>
        <xdr:cNvCxnSpPr/>
      </xdr:nvCxnSpPr>
      <xdr:spPr>
        <a:xfrm>
          <a:off x="1447800" y="14164388"/>
          <a:ext cx="889000" cy="4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40598</xdr:rowOff>
    </xdr:from>
    <xdr:ext cx="762000" cy="259045"/>
    <xdr:sp macro="" textlink="">
      <xdr:nvSpPr>
        <xdr:cNvPr id="205" name="テキスト ボックス 204"/>
        <xdr:cNvSpPr txBox="1"/>
      </xdr:nvSpPr>
      <xdr:spPr>
        <a:xfrm>
          <a:off x="1955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774</xdr:rowOff>
    </xdr:from>
    <xdr:ext cx="762000" cy="259045"/>
    <xdr:sp macro="" textlink="">
      <xdr:nvSpPr>
        <xdr:cNvPr id="207" name="テキスト ボックス 206"/>
        <xdr:cNvSpPr txBox="1"/>
      </xdr:nvSpPr>
      <xdr:spPr>
        <a:xfrm>
          <a:off x="1066800" y="1423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136065</xdr:rowOff>
    </xdr:from>
    <xdr:to>
      <xdr:col>7</xdr:col>
      <xdr:colOff>203200</xdr:colOff>
      <xdr:row>83</xdr:row>
      <xdr:rowOff>66215</xdr:rowOff>
    </xdr:to>
    <xdr:sp macro="" textlink="">
      <xdr:nvSpPr>
        <xdr:cNvPr id="213" name="円/楕円 212"/>
        <xdr:cNvSpPr/>
      </xdr:nvSpPr>
      <xdr:spPr>
        <a:xfrm>
          <a:off x="4902200" y="141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108142</xdr:rowOff>
    </xdr:from>
    <xdr:ext cx="762000" cy="259045"/>
    <xdr:sp macro="" textlink="">
      <xdr:nvSpPr>
        <xdr:cNvPr id="214" name="人件費・物件費等の状況該当値テキスト"/>
        <xdr:cNvSpPr txBox="1"/>
      </xdr:nvSpPr>
      <xdr:spPr>
        <a:xfrm>
          <a:off x="5041900" y="141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221,350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142049</xdr:rowOff>
    </xdr:from>
    <xdr:to>
      <xdr:col>6</xdr:col>
      <xdr:colOff>50800</xdr:colOff>
      <xdr:row>84</xdr:row>
      <xdr:rowOff>72199</xdr:rowOff>
    </xdr:to>
    <xdr:sp macro="" textlink="">
      <xdr:nvSpPr>
        <xdr:cNvPr id="215" name="円/楕円 214"/>
        <xdr:cNvSpPr/>
      </xdr:nvSpPr>
      <xdr:spPr>
        <a:xfrm>
          <a:off x="4064000" y="1437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56976</xdr:rowOff>
    </xdr:from>
    <xdr:ext cx="736600" cy="259045"/>
    <xdr:sp macro="" textlink="">
      <xdr:nvSpPr>
        <xdr:cNvPr id="216" name="テキスト ボックス 215"/>
        <xdr:cNvSpPr txBox="1"/>
      </xdr:nvSpPr>
      <xdr:spPr>
        <a:xfrm>
          <a:off x="3733800" y="1445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309,589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55232</xdr:rowOff>
    </xdr:from>
    <xdr:to>
      <xdr:col>4</xdr:col>
      <xdr:colOff>533400</xdr:colOff>
      <xdr:row>84</xdr:row>
      <xdr:rowOff>156832</xdr:rowOff>
    </xdr:to>
    <xdr:sp macro="" textlink="">
      <xdr:nvSpPr>
        <xdr:cNvPr id="217" name="円/楕円 216"/>
        <xdr:cNvSpPr/>
      </xdr:nvSpPr>
      <xdr:spPr>
        <a:xfrm>
          <a:off x="3175000" y="144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141609</xdr:rowOff>
    </xdr:from>
    <xdr:ext cx="762000" cy="259045"/>
    <xdr:sp macro="" textlink="">
      <xdr:nvSpPr>
        <xdr:cNvPr id="218" name="テキスト ボックス 217"/>
        <xdr:cNvSpPr txBox="1"/>
      </xdr:nvSpPr>
      <xdr:spPr>
        <a:xfrm>
          <a:off x="2844800" y="1454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351,678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158474</xdr:rowOff>
    </xdr:from>
    <xdr:to>
      <xdr:col>3</xdr:col>
      <xdr:colOff>330200</xdr:colOff>
      <xdr:row>85</xdr:row>
      <xdr:rowOff>88624</xdr:rowOff>
    </xdr:to>
    <xdr:sp macro="" textlink="">
      <xdr:nvSpPr>
        <xdr:cNvPr id="219" name="円/楕円 218"/>
        <xdr:cNvSpPr/>
      </xdr:nvSpPr>
      <xdr:spPr>
        <a:xfrm>
          <a:off x="2286000" y="145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73401</xdr:rowOff>
    </xdr:from>
    <xdr:ext cx="762000" cy="259045"/>
    <xdr:sp macro="" textlink="">
      <xdr:nvSpPr>
        <xdr:cNvPr id="220" name="テキスト ボックス 219"/>
        <xdr:cNvSpPr txBox="1"/>
      </xdr:nvSpPr>
      <xdr:spPr>
        <a:xfrm>
          <a:off x="1955800" y="146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54688</xdr:rowOff>
    </xdr:from>
    <xdr:to>
      <xdr:col>2</xdr:col>
      <xdr:colOff>127000</xdr:colOff>
      <xdr:row>82</xdr:row>
      <xdr:rowOff>156288</xdr:rowOff>
    </xdr:to>
    <xdr:sp macro="" textlink="">
      <xdr:nvSpPr>
        <xdr:cNvPr id="221" name="円/楕円 220"/>
        <xdr:cNvSpPr/>
      </xdr:nvSpPr>
      <xdr:spPr>
        <a:xfrm>
          <a:off x="1397000" y="141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166465</xdr:rowOff>
    </xdr:from>
    <xdr:ext cx="762000" cy="259045"/>
    <xdr:sp macro="" textlink="">
      <xdr:nvSpPr>
        <xdr:cNvPr id="222" name="テキスト ボックス 221"/>
        <xdr:cNvSpPr txBox="1"/>
      </xdr:nvSpPr>
      <xdr:spPr>
        <a:xfrm>
          <a:off x="1066800" y="1388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97.6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と類似団体平均を上回っている。国の人事院及び福島県人事委員会の勧告に準拠し、給与体系の見直しや各種手当の改正等により、類似団体との比較では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ポイント高いものの適正化が図られていると考えられる。今後も引き続き給与の適正化に努める。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69427</xdr:rowOff>
    </xdr:to>
    <xdr:cxnSp macro="">
      <xdr:nvCxnSpPr>
        <xdr:cNvPr id="256" name="直線コネクタ 255"/>
        <xdr:cNvCxnSpPr/>
      </xdr:nvCxnSpPr>
      <xdr:spPr>
        <a:xfrm>
          <a:off x="16179800" y="1471760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53339</xdr:rowOff>
    </xdr:to>
    <xdr:cxnSp macro="">
      <xdr:nvCxnSpPr>
        <xdr:cNvPr id="259" name="直線コネクタ 258"/>
        <xdr:cNvCxnSpPr/>
      </xdr:nvCxnSpPr>
      <xdr:spPr>
        <a:xfrm flipV="1">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165116</xdr:rowOff>
    </xdr:from>
    <xdr:ext cx="736600" cy="259045"/>
    <xdr:sp macro="" textlink="">
      <xdr:nvSpPr>
        <xdr:cNvPr id="261" name="テキスト ボックス 260"/>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89</xdr:row>
      <xdr:rowOff>134196</xdr:rowOff>
    </xdr:to>
    <xdr:cxnSp macro="">
      <xdr:nvCxnSpPr>
        <xdr:cNvPr id="262" name="直線コネクタ 261"/>
        <xdr:cNvCxnSpPr/>
      </xdr:nvCxnSpPr>
      <xdr:spPr>
        <a:xfrm flipV="1">
          <a:off x="14401800" y="14798039"/>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64" name="テキスト ボックス 263"/>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134196</xdr:rowOff>
    </xdr:from>
    <xdr:to>
      <xdr:col>21</xdr:col>
      <xdr:colOff>0</xdr:colOff>
      <xdr:row>89</xdr:row>
      <xdr:rowOff>134196</xdr:rowOff>
    </xdr:to>
    <xdr:cxnSp macro="">
      <xdr:nvCxnSpPr>
        <xdr:cNvPr id="265" name="直線コネクタ 264"/>
        <xdr:cNvCxnSpPr/>
      </xdr:nvCxnSpPr>
      <xdr:spPr>
        <a:xfrm>
          <a:off x="13512800" y="153932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58438</xdr:rowOff>
    </xdr:from>
    <xdr:ext cx="762000" cy="259045"/>
    <xdr:sp macro="" textlink="">
      <xdr:nvSpPr>
        <xdr:cNvPr id="267" name="テキスト ボックス 266"/>
        <xdr:cNvSpPr txBox="1"/>
      </xdr:nvSpPr>
      <xdr:spPr>
        <a:xfrm>
          <a:off x="14020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5" name="円/楕円 274"/>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162154</xdr:rowOff>
    </xdr:from>
    <xdr:ext cx="762000" cy="259045"/>
    <xdr:sp macro="" textlink="">
      <xdr:nvSpPr>
        <xdr:cNvPr id="276"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77" name="円/楕円 276"/>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78" name="テキスト ボックス 277"/>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9" name="円/楕円 278"/>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0" name="テキスト ボックス 279"/>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83396</xdr:rowOff>
    </xdr:from>
    <xdr:to>
      <xdr:col>21</xdr:col>
      <xdr:colOff>50800</xdr:colOff>
      <xdr:row>90</xdr:row>
      <xdr:rowOff>13546</xdr:rowOff>
    </xdr:to>
    <xdr:sp macro="" textlink="">
      <xdr:nvSpPr>
        <xdr:cNvPr id="281" name="円/楕円 280"/>
        <xdr:cNvSpPr/>
      </xdr:nvSpPr>
      <xdr:spPr>
        <a:xfrm>
          <a:off x="14351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169773</xdr:rowOff>
    </xdr:from>
    <xdr:ext cx="762000" cy="259045"/>
    <xdr:sp macro="" textlink="">
      <xdr:nvSpPr>
        <xdr:cNvPr id="282" name="テキスト ボックス 281"/>
        <xdr:cNvSpPr txBox="1"/>
      </xdr:nvSpPr>
      <xdr:spPr>
        <a:xfrm>
          <a:off x="14020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3" name="円/楕円 282"/>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4" name="テキスト ボックス 283"/>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人と類似団体平均を下回っている。定員適正化計画に基づき、退職者不補充を原則としつつ計画的な採用に努め削減を図ってきたが、引き続き必要最小限の人員体制にて事業執行を図っていく。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26077</xdr:rowOff>
    </xdr:from>
    <xdr:to>
      <xdr:col>24</xdr:col>
      <xdr:colOff>558800</xdr:colOff>
      <xdr:row>61</xdr:row>
      <xdr:rowOff>38143</xdr:rowOff>
    </xdr:to>
    <xdr:cxnSp macro="">
      <xdr:nvCxnSpPr>
        <xdr:cNvPr id="319" name="直線コネクタ 318"/>
        <xdr:cNvCxnSpPr/>
      </xdr:nvCxnSpPr>
      <xdr:spPr>
        <a:xfrm flipV="1">
          <a:off x="16179800" y="1048452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1143</xdr:rowOff>
    </xdr:from>
    <xdr:to>
      <xdr:col>23</xdr:col>
      <xdr:colOff>406400</xdr:colOff>
      <xdr:row>61</xdr:row>
      <xdr:rowOff>38143</xdr:rowOff>
    </xdr:to>
    <xdr:cxnSp macro="">
      <xdr:nvCxnSpPr>
        <xdr:cNvPr id="322" name="直線コネクタ 321"/>
        <xdr:cNvCxnSpPr/>
      </xdr:nvCxnSpPr>
      <xdr:spPr>
        <a:xfrm>
          <a:off x="15290800" y="10459593"/>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146914</xdr:rowOff>
    </xdr:from>
    <xdr:ext cx="736600" cy="259045"/>
    <xdr:sp macro="" textlink="">
      <xdr:nvSpPr>
        <xdr:cNvPr id="324" name="テキスト ボックス 323"/>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150071</xdr:rowOff>
    </xdr:from>
    <xdr:to>
      <xdr:col>22</xdr:col>
      <xdr:colOff>203200</xdr:colOff>
      <xdr:row>61</xdr:row>
      <xdr:rowOff>1143</xdr:rowOff>
    </xdr:to>
    <xdr:cxnSp macro="">
      <xdr:nvCxnSpPr>
        <xdr:cNvPr id="325" name="直線コネクタ 324"/>
        <xdr:cNvCxnSpPr/>
      </xdr:nvCxnSpPr>
      <xdr:spPr>
        <a:xfrm>
          <a:off x="14401800" y="10437071"/>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132435</xdr:rowOff>
    </xdr:from>
    <xdr:ext cx="762000" cy="259045"/>
    <xdr:sp macro="" textlink="">
      <xdr:nvSpPr>
        <xdr:cNvPr id="327" name="テキスト ボックス 326"/>
        <xdr:cNvSpPr txBox="1"/>
      </xdr:nvSpPr>
      <xdr:spPr>
        <a:xfrm>
          <a:off x="14909800" y="105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133181</xdr:rowOff>
    </xdr:from>
    <xdr:to>
      <xdr:col>21</xdr:col>
      <xdr:colOff>0</xdr:colOff>
      <xdr:row>60</xdr:row>
      <xdr:rowOff>150071</xdr:rowOff>
    </xdr:to>
    <xdr:cxnSp macro="">
      <xdr:nvCxnSpPr>
        <xdr:cNvPr id="328" name="直線コネクタ 327"/>
        <xdr:cNvCxnSpPr/>
      </xdr:nvCxnSpPr>
      <xdr:spPr>
        <a:xfrm>
          <a:off x="13512800" y="10420181"/>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123588</xdr:rowOff>
    </xdr:from>
    <xdr:ext cx="762000" cy="259045"/>
    <xdr:sp macro="" textlink="">
      <xdr:nvSpPr>
        <xdr:cNvPr id="330" name="テキスト ボックス 329"/>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125196</xdr:rowOff>
    </xdr:from>
    <xdr:ext cx="762000" cy="259045"/>
    <xdr:sp macro="" textlink="">
      <xdr:nvSpPr>
        <xdr:cNvPr id="332" name="テキスト ボックス 331"/>
        <xdr:cNvSpPr txBox="1"/>
      </xdr:nvSpPr>
      <xdr:spPr>
        <a:xfrm>
          <a:off x="13131800" y="1058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146727</xdr:rowOff>
    </xdr:from>
    <xdr:to>
      <xdr:col>24</xdr:col>
      <xdr:colOff>609600</xdr:colOff>
      <xdr:row>61</xdr:row>
      <xdr:rowOff>76877</xdr:rowOff>
    </xdr:to>
    <xdr:sp macro="" textlink="">
      <xdr:nvSpPr>
        <xdr:cNvPr id="338" name="円/楕円 337"/>
        <xdr:cNvSpPr/>
      </xdr:nvSpPr>
      <xdr:spPr>
        <a:xfrm>
          <a:off x="169672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163254</xdr:rowOff>
    </xdr:from>
    <xdr:ext cx="762000" cy="259045"/>
    <xdr:sp macro="" textlink="">
      <xdr:nvSpPr>
        <xdr:cNvPr id="339" name="定員管理の状況該当値テキスト"/>
        <xdr:cNvSpPr txBox="1"/>
      </xdr:nvSpPr>
      <xdr:spPr>
        <a:xfrm>
          <a:off x="17106900" y="102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158793</xdr:rowOff>
    </xdr:from>
    <xdr:to>
      <xdr:col>23</xdr:col>
      <xdr:colOff>457200</xdr:colOff>
      <xdr:row>61</xdr:row>
      <xdr:rowOff>88943</xdr:rowOff>
    </xdr:to>
    <xdr:sp macro="" textlink="">
      <xdr:nvSpPr>
        <xdr:cNvPr id="340" name="円/楕円 339"/>
        <xdr:cNvSpPr/>
      </xdr:nvSpPr>
      <xdr:spPr>
        <a:xfrm>
          <a:off x="16129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99120</xdr:rowOff>
    </xdr:from>
    <xdr:ext cx="736600" cy="259045"/>
    <xdr:sp macro="" textlink="">
      <xdr:nvSpPr>
        <xdr:cNvPr id="341" name="テキスト ボックス 340"/>
        <xdr:cNvSpPr txBox="1"/>
      </xdr:nvSpPr>
      <xdr:spPr>
        <a:xfrm>
          <a:off x="15798800" y="1021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121793</xdr:rowOff>
    </xdr:from>
    <xdr:to>
      <xdr:col>22</xdr:col>
      <xdr:colOff>254000</xdr:colOff>
      <xdr:row>61</xdr:row>
      <xdr:rowOff>51943</xdr:rowOff>
    </xdr:to>
    <xdr:sp macro="" textlink="">
      <xdr:nvSpPr>
        <xdr:cNvPr id="342" name="円/楕円 341"/>
        <xdr:cNvSpPr/>
      </xdr:nvSpPr>
      <xdr:spPr>
        <a:xfrm>
          <a:off x="15240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62120</xdr:rowOff>
    </xdr:from>
    <xdr:ext cx="762000" cy="259045"/>
    <xdr:sp macro="" textlink="">
      <xdr:nvSpPr>
        <xdr:cNvPr id="343" name="テキスト ボックス 342"/>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99271</xdr:rowOff>
    </xdr:from>
    <xdr:to>
      <xdr:col>21</xdr:col>
      <xdr:colOff>50800</xdr:colOff>
      <xdr:row>61</xdr:row>
      <xdr:rowOff>29421</xdr:rowOff>
    </xdr:to>
    <xdr:sp macro="" textlink="">
      <xdr:nvSpPr>
        <xdr:cNvPr id="344" name="円/楕円 343"/>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39598</xdr:rowOff>
    </xdr:from>
    <xdr:ext cx="762000" cy="259045"/>
    <xdr:sp macro="" textlink="">
      <xdr:nvSpPr>
        <xdr:cNvPr id="345" name="テキスト ボックス 344"/>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82381</xdr:rowOff>
    </xdr:from>
    <xdr:to>
      <xdr:col>19</xdr:col>
      <xdr:colOff>533400</xdr:colOff>
      <xdr:row>61</xdr:row>
      <xdr:rowOff>12531</xdr:rowOff>
    </xdr:to>
    <xdr:sp macro="" textlink="">
      <xdr:nvSpPr>
        <xdr:cNvPr id="346" name="円/楕円 345"/>
        <xdr:cNvSpPr/>
      </xdr:nvSpPr>
      <xdr:spPr>
        <a:xfrm>
          <a:off x="13462000" y="103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22708</xdr:rowOff>
    </xdr:from>
    <xdr:ext cx="762000" cy="259045"/>
    <xdr:sp macro="" textlink="">
      <xdr:nvSpPr>
        <xdr:cNvPr id="347" name="テキスト ボックス 346"/>
        <xdr:cNvSpPr txBox="1"/>
      </xdr:nvSpPr>
      <xdr:spPr>
        <a:xfrm>
          <a:off x="13131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下回っている。今後の率の推移は標準財政規模の推移にもよるが、地方債の発行については事業費補正等交付税措置のあるものを充て、事業の重点的選別を行いながら適正比率を維持するような財政運営を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117348</xdr:rowOff>
    </xdr:to>
    <xdr:cxnSp macro="">
      <xdr:nvCxnSpPr>
        <xdr:cNvPr id="379" name="直線コネクタ 378"/>
        <xdr:cNvCxnSpPr/>
      </xdr:nvCxnSpPr>
      <xdr:spPr>
        <a:xfrm flipV="1">
          <a:off x="16179800" y="68884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41</xdr:row>
      <xdr:rowOff>100330</xdr:rowOff>
    </xdr:to>
    <xdr:cxnSp macro="">
      <xdr:nvCxnSpPr>
        <xdr:cNvPr id="382" name="直線コネクタ 381"/>
        <xdr:cNvCxnSpPr/>
      </xdr:nvCxnSpPr>
      <xdr:spPr>
        <a:xfrm flipV="1">
          <a:off x="15290800" y="69753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4" name="テキスト ボックス 38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6096</xdr:rowOff>
    </xdr:to>
    <xdr:cxnSp macro="">
      <xdr:nvCxnSpPr>
        <xdr:cNvPr id="385" name="直線コネクタ 384"/>
        <xdr:cNvCxnSpPr/>
      </xdr:nvCxnSpPr>
      <xdr:spPr>
        <a:xfrm flipV="1">
          <a:off x="14401800" y="71297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387" name="テキスト ボックス 38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102616</xdr:rowOff>
    </xdr:to>
    <xdr:cxnSp macro="">
      <xdr:nvCxnSpPr>
        <xdr:cNvPr id="388" name="直線コネクタ 387"/>
        <xdr:cNvCxnSpPr/>
      </xdr:nvCxnSpPr>
      <xdr:spPr>
        <a:xfrm flipV="1">
          <a:off x="13512800" y="720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0" name="テキスト ボックス 389"/>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0" name="円/楕円 399"/>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1" name="テキスト ボックス 400"/>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2" name="円/楕円 401"/>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3" name="テキスト ボックス 40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4" name="円/楕円 40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405" name="テキスト ボックス 404"/>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6" name="円/楕円 405"/>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7" name="テキスト ボックス 406"/>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上回っている。今後は幼稚園舎増築工事による起債をすることとなっており、また各種震災関連事業に大玉村復興基金を充当する予定となっているため、充当可能基金残高の減少が見込まれる。このため、集中改革プランに基づき職員数の削減を図るなど、将来にわたる負担額を抑えるような財政運営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19304</xdr:rowOff>
    </xdr:from>
    <xdr:to>
      <xdr:col>24</xdr:col>
      <xdr:colOff>558800</xdr:colOff>
      <xdr:row>15</xdr:row>
      <xdr:rowOff>98450</xdr:rowOff>
    </xdr:to>
    <xdr:cxnSp macro="">
      <xdr:nvCxnSpPr>
        <xdr:cNvPr id="439" name="直線コネクタ 438"/>
        <xdr:cNvCxnSpPr/>
      </xdr:nvCxnSpPr>
      <xdr:spPr>
        <a:xfrm flipV="1">
          <a:off x="16179800" y="2591054"/>
          <a:ext cx="8382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98450</xdr:rowOff>
    </xdr:from>
    <xdr:to>
      <xdr:col>23</xdr:col>
      <xdr:colOff>406400</xdr:colOff>
      <xdr:row>15</xdr:row>
      <xdr:rowOff>166014</xdr:rowOff>
    </xdr:to>
    <xdr:cxnSp macro="">
      <xdr:nvCxnSpPr>
        <xdr:cNvPr id="442" name="直線コネクタ 441"/>
        <xdr:cNvCxnSpPr/>
      </xdr:nvCxnSpPr>
      <xdr:spPr>
        <a:xfrm flipV="1">
          <a:off x="15290800" y="26702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158462</xdr:rowOff>
    </xdr:from>
    <xdr:ext cx="736600" cy="259045"/>
    <xdr:sp macro="" textlink="">
      <xdr:nvSpPr>
        <xdr:cNvPr id="444" name="テキスト ボックス 443"/>
        <xdr:cNvSpPr txBox="1"/>
      </xdr:nvSpPr>
      <xdr:spPr>
        <a:xfrm>
          <a:off x="15798800" y="2387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166014</xdr:rowOff>
    </xdr:from>
    <xdr:to>
      <xdr:col>22</xdr:col>
      <xdr:colOff>203200</xdr:colOff>
      <xdr:row>16</xdr:row>
      <xdr:rowOff>106528</xdr:rowOff>
    </xdr:to>
    <xdr:cxnSp macro="">
      <xdr:nvCxnSpPr>
        <xdr:cNvPr id="445" name="直線コネクタ 444"/>
        <xdr:cNvCxnSpPr/>
      </xdr:nvCxnSpPr>
      <xdr:spPr>
        <a:xfrm flipV="1">
          <a:off x="14401800" y="2737764"/>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144780</xdr:rowOff>
    </xdr:from>
    <xdr:to>
      <xdr:col>21</xdr:col>
      <xdr:colOff>0</xdr:colOff>
      <xdr:row>16</xdr:row>
      <xdr:rowOff>106528</xdr:rowOff>
    </xdr:to>
    <xdr:cxnSp macro="">
      <xdr:nvCxnSpPr>
        <xdr:cNvPr id="448" name="直線コネクタ 447"/>
        <xdr:cNvCxnSpPr/>
      </xdr:nvCxnSpPr>
      <xdr:spPr>
        <a:xfrm>
          <a:off x="13512800" y="2716530"/>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120819</xdr:rowOff>
    </xdr:from>
    <xdr:ext cx="762000" cy="259045"/>
    <xdr:sp macro="" textlink="">
      <xdr:nvSpPr>
        <xdr:cNvPr id="450" name="テキスト ボックス 449"/>
        <xdr:cNvSpPr txBox="1"/>
      </xdr:nvSpPr>
      <xdr:spPr>
        <a:xfrm>
          <a:off x="14020800" y="23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30446</xdr:rowOff>
    </xdr:from>
    <xdr:ext cx="762000" cy="259045"/>
    <xdr:sp macro="" textlink="">
      <xdr:nvSpPr>
        <xdr:cNvPr id="452" name="テキスト ボックス 451"/>
        <xdr:cNvSpPr txBox="1"/>
      </xdr:nvSpPr>
      <xdr:spPr>
        <a:xfrm>
          <a:off x="13131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58" name="円/楕円 457"/>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112031</xdr:rowOff>
    </xdr:from>
    <xdr:ext cx="762000" cy="259045"/>
    <xdr:sp macro="" textlink="">
      <xdr:nvSpPr>
        <xdr:cNvPr id="459" name="将来負担の状況該当値テキスト"/>
        <xdr:cNvSpPr txBox="1"/>
      </xdr:nvSpPr>
      <xdr:spPr>
        <a:xfrm>
          <a:off x="17106900" y="25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47650</xdr:rowOff>
    </xdr:from>
    <xdr:to>
      <xdr:col>23</xdr:col>
      <xdr:colOff>457200</xdr:colOff>
      <xdr:row>15</xdr:row>
      <xdr:rowOff>149250</xdr:rowOff>
    </xdr:to>
    <xdr:sp macro="" textlink="">
      <xdr:nvSpPr>
        <xdr:cNvPr id="460" name="円/楕円 459"/>
        <xdr:cNvSpPr/>
      </xdr:nvSpPr>
      <xdr:spPr>
        <a:xfrm>
          <a:off x="16129000" y="26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134027</xdr:rowOff>
    </xdr:from>
    <xdr:ext cx="736600" cy="259045"/>
    <xdr:sp macro="" textlink="">
      <xdr:nvSpPr>
        <xdr:cNvPr id="461" name="テキスト ボックス 460"/>
        <xdr:cNvSpPr txBox="1"/>
      </xdr:nvSpPr>
      <xdr:spPr>
        <a:xfrm>
          <a:off x="15798800" y="27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115214</xdr:rowOff>
    </xdr:from>
    <xdr:to>
      <xdr:col>22</xdr:col>
      <xdr:colOff>254000</xdr:colOff>
      <xdr:row>16</xdr:row>
      <xdr:rowOff>45364</xdr:rowOff>
    </xdr:to>
    <xdr:sp macro="" textlink="">
      <xdr:nvSpPr>
        <xdr:cNvPr id="462" name="円/楕円 461"/>
        <xdr:cNvSpPr/>
      </xdr:nvSpPr>
      <xdr:spPr>
        <a:xfrm>
          <a:off x="152400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30141</xdr:rowOff>
    </xdr:from>
    <xdr:ext cx="762000" cy="259045"/>
    <xdr:sp macro="" textlink="">
      <xdr:nvSpPr>
        <xdr:cNvPr id="463" name="テキスト ボックス 462"/>
        <xdr:cNvSpPr txBox="1"/>
      </xdr:nvSpPr>
      <xdr:spPr>
        <a:xfrm>
          <a:off x="14909800" y="27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55728</xdr:rowOff>
    </xdr:from>
    <xdr:to>
      <xdr:col>21</xdr:col>
      <xdr:colOff>50800</xdr:colOff>
      <xdr:row>16</xdr:row>
      <xdr:rowOff>157328</xdr:rowOff>
    </xdr:to>
    <xdr:sp macro="" textlink="">
      <xdr:nvSpPr>
        <xdr:cNvPr id="464" name="円/楕円 463"/>
        <xdr:cNvSpPr/>
      </xdr:nvSpPr>
      <xdr:spPr>
        <a:xfrm>
          <a:off x="14351000" y="27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142105</xdr:rowOff>
    </xdr:from>
    <xdr:ext cx="762000" cy="259045"/>
    <xdr:sp macro="" textlink="">
      <xdr:nvSpPr>
        <xdr:cNvPr id="465" name="テキスト ボックス 464"/>
        <xdr:cNvSpPr txBox="1"/>
      </xdr:nvSpPr>
      <xdr:spPr>
        <a:xfrm>
          <a:off x="14020800" y="288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93980</xdr:rowOff>
    </xdr:from>
    <xdr:to>
      <xdr:col>19</xdr:col>
      <xdr:colOff>533400</xdr:colOff>
      <xdr:row>16</xdr:row>
      <xdr:rowOff>24130</xdr:rowOff>
    </xdr:to>
    <xdr:sp macro="" textlink="">
      <xdr:nvSpPr>
        <xdr:cNvPr id="466" name="円/楕円 465"/>
        <xdr:cNvSpPr/>
      </xdr:nvSpPr>
      <xdr:spPr>
        <a:xfrm>
          <a:off x="13462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8907</xdr:rowOff>
    </xdr:from>
    <xdr:ext cx="762000" cy="259045"/>
    <xdr:sp macro="" textlink="">
      <xdr:nvSpPr>
        <xdr:cNvPr id="467" name="テキスト ボックス 466"/>
        <xdr:cNvSpPr txBox="1"/>
      </xdr:nvSpPr>
      <xdr:spPr>
        <a:xfrm>
          <a:off x="13131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これはラスパイレス指数が類似団体及び全国町村平均より高いことと、また村営にて温泉保養施設、保育所等を運営しているためである。今後は退職者不補充の原則に基づいた必要最小限の職員採用にとど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130810</xdr:rowOff>
    </xdr:from>
    <xdr:to>
      <xdr:col>7</xdr:col>
      <xdr:colOff>15875</xdr:colOff>
      <xdr:row>39</xdr:row>
      <xdr:rowOff>168910</xdr:rowOff>
    </xdr:to>
    <xdr:cxnSp macro="">
      <xdr:nvCxnSpPr>
        <xdr:cNvPr id="66" name="直線コネクタ 65"/>
        <xdr:cNvCxnSpPr/>
      </xdr:nvCxnSpPr>
      <xdr:spPr>
        <a:xfrm flipV="1">
          <a:off x="3987800" y="6817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168910</xdr:rowOff>
    </xdr:to>
    <xdr:cxnSp macro="">
      <xdr:nvCxnSpPr>
        <xdr:cNvPr id="69" name="直線コネクタ 68"/>
        <xdr:cNvCxnSpPr/>
      </xdr:nvCxnSpPr>
      <xdr:spPr>
        <a:xfrm>
          <a:off x="3098800" y="6687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1270</xdr:rowOff>
    </xdr:from>
    <xdr:to>
      <xdr:col>4</xdr:col>
      <xdr:colOff>346075</xdr:colOff>
      <xdr:row>39</xdr:row>
      <xdr:rowOff>31750</xdr:rowOff>
    </xdr:to>
    <xdr:cxnSp macro="">
      <xdr:nvCxnSpPr>
        <xdr:cNvPr id="72" name="直線コネクタ 71"/>
        <xdr:cNvCxnSpPr/>
      </xdr:nvCxnSpPr>
      <xdr:spPr>
        <a:xfrm flipV="1">
          <a:off x="2209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62230</xdr:rowOff>
    </xdr:to>
    <xdr:cxnSp macro="">
      <xdr:nvCxnSpPr>
        <xdr:cNvPr id="75" name="直線コネクタ 74"/>
        <xdr:cNvCxnSpPr/>
      </xdr:nvCxnSpPr>
      <xdr:spPr>
        <a:xfrm flipV="1">
          <a:off x="1320800" y="671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5" name="円/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118110</xdr:rowOff>
    </xdr:from>
    <xdr:to>
      <xdr:col>5</xdr:col>
      <xdr:colOff>600075</xdr:colOff>
      <xdr:row>40</xdr:row>
      <xdr:rowOff>48260</xdr:rowOff>
    </xdr:to>
    <xdr:sp macro="" textlink="">
      <xdr:nvSpPr>
        <xdr:cNvPr id="87" name="円/楕円 86"/>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33037</xdr:rowOff>
    </xdr:from>
    <xdr:ext cx="736600" cy="259045"/>
    <xdr:sp macro="" textlink="">
      <xdr:nvSpPr>
        <xdr:cNvPr id="88" name="テキスト ボックス 87"/>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9" name="円/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3" name="円/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となっている。年々臨時職員、委託職員が増加しているため、各施設の維持管理経費についても削減を図っていき、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の削減を目指す。</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123190</xdr:rowOff>
    </xdr:to>
    <xdr:cxnSp macro="">
      <xdr:nvCxnSpPr>
        <xdr:cNvPr id="127" name="直線コネクタ 126"/>
        <xdr:cNvCxnSpPr/>
      </xdr:nvCxnSpPr>
      <xdr:spPr>
        <a:xfrm flipV="1">
          <a:off x="15671800" y="2915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123190</xdr:rowOff>
    </xdr:to>
    <xdr:cxnSp macro="">
      <xdr:nvCxnSpPr>
        <xdr:cNvPr id="130" name="直線コネクタ 129"/>
        <xdr:cNvCxnSpPr/>
      </xdr:nvCxnSpPr>
      <xdr:spPr>
        <a:xfrm>
          <a:off x="14782800" y="2870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127000</xdr:rowOff>
    </xdr:to>
    <xdr:cxnSp macro="">
      <xdr:nvCxnSpPr>
        <xdr:cNvPr id="133" name="直線コネクタ 132"/>
        <xdr:cNvCxnSpPr/>
      </xdr:nvCxnSpPr>
      <xdr:spPr>
        <a:xfrm>
          <a:off x="13893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58420</xdr:rowOff>
    </xdr:to>
    <xdr:cxnSp macro="">
      <xdr:nvCxnSpPr>
        <xdr:cNvPr id="136" name="直線コネクタ 135"/>
        <xdr:cNvCxnSpPr/>
      </xdr:nvCxnSpPr>
      <xdr:spPr>
        <a:xfrm>
          <a:off x="13004800" y="271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6" name="円/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7"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2" name="円/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となっている。今後も引き続き現事業の展開を図る。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146050</xdr:rowOff>
    </xdr:to>
    <xdr:cxnSp macro="">
      <xdr:nvCxnSpPr>
        <xdr:cNvPr id="188" name="直線コネクタ 187"/>
        <xdr:cNvCxnSpPr/>
      </xdr:nvCxnSpPr>
      <xdr:spPr>
        <a:xfrm>
          <a:off x="3987800" y="92710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146050</xdr:rowOff>
    </xdr:to>
    <xdr:cxnSp macro="">
      <xdr:nvCxnSpPr>
        <xdr:cNvPr id="191" name="直線コネクタ 190"/>
        <xdr:cNvCxnSpPr/>
      </xdr:nvCxnSpPr>
      <xdr:spPr>
        <a:xfrm flipV="1">
          <a:off x="3098800" y="9271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146050</xdr:rowOff>
    </xdr:to>
    <xdr:cxnSp macro="">
      <xdr:nvCxnSpPr>
        <xdr:cNvPr id="194" name="直線コネクタ 193"/>
        <xdr:cNvCxnSpPr/>
      </xdr:nvCxnSpPr>
      <xdr:spPr>
        <a:xfrm>
          <a:off x="2209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165100</xdr:rowOff>
    </xdr:to>
    <xdr:cxnSp macro="">
      <xdr:nvCxnSpPr>
        <xdr:cNvPr id="197" name="直線コネクタ 196"/>
        <xdr:cNvCxnSpPr/>
      </xdr:nvCxnSpPr>
      <xdr:spPr>
        <a:xfrm>
          <a:off x="1320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7" name="円/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9" name="円/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3" name="円/楕円 212"/>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4" name="テキスト ボックス 213"/>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5" name="円/楕円 214"/>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6" name="テキスト ボックス 215"/>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これは国民健康保険特別会計の給付費増による繰出金の増によるものである。今後とも赤字補てん的な繰出金が見込まれることから、保険料の適正化を図り、一般会計の負担とならないよう節度ある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168910</xdr:rowOff>
    </xdr:to>
    <xdr:cxnSp macro="">
      <xdr:nvCxnSpPr>
        <xdr:cNvPr id="249" name="直線コネクタ 248"/>
        <xdr:cNvCxnSpPr/>
      </xdr:nvCxnSpPr>
      <xdr:spPr>
        <a:xfrm>
          <a:off x="15671800" y="959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58420</xdr:rowOff>
    </xdr:to>
    <xdr:cxnSp macro="">
      <xdr:nvCxnSpPr>
        <xdr:cNvPr id="252" name="直線コネクタ 251"/>
        <xdr:cNvCxnSpPr/>
      </xdr:nvCxnSpPr>
      <xdr:spPr>
        <a:xfrm flipV="1">
          <a:off x="14782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56</xdr:row>
      <xdr:rowOff>58420</xdr:rowOff>
    </xdr:to>
    <xdr:cxnSp macro="">
      <xdr:nvCxnSpPr>
        <xdr:cNvPr id="255" name="直線コネクタ 254"/>
        <xdr:cNvCxnSpPr/>
      </xdr:nvCxnSpPr>
      <xdr:spPr>
        <a:xfrm>
          <a:off x="13893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55</xdr:row>
      <xdr:rowOff>24130</xdr:rowOff>
    </xdr:to>
    <xdr:cxnSp macro="">
      <xdr:nvCxnSpPr>
        <xdr:cNvPr id="258" name="直線コネクタ 257"/>
        <xdr:cNvCxnSpPr/>
      </xdr:nvCxnSpPr>
      <xdr:spPr>
        <a:xfrm>
          <a:off x="13004800" y="9324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0" name="テキスト ボックス 259"/>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8" name="円/楕円 267"/>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9"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0" name="円/楕円 269"/>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1" name="テキスト ボックス 270"/>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2" name="円/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4" name="円/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6" name="円/楕円 275"/>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7" name="テキスト ボックス 276"/>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となっている。これは障害者自立支援給付費等の増加によるものであり、削減できる経費（報償費の単価、各種団体への運営費補助）を徹底的に見直し、削減を図っていく必要がある。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83566</xdr:rowOff>
    </xdr:to>
    <xdr:cxnSp macro="">
      <xdr:nvCxnSpPr>
        <xdr:cNvPr id="307" name="直線コネクタ 306"/>
        <xdr:cNvCxnSpPr/>
      </xdr:nvCxnSpPr>
      <xdr:spPr>
        <a:xfrm flipV="1">
          <a:off x="15671800" y="6367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83566</xdr:rowOff>
    </xdr:to>
    <xdr:cxnSp macro="">
      <xdr:nvCxnSpPr>
        <xdr:cNvPr id="310" name="直線コネクタ 309"/>
        <xdr:cNvCxnSpPr/>
      </xdr:nvCxnSpPr>
      <xdr:spPr>
        <a:xfrm>
          <a:off x="14782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2" name="テキスト ボックス 311"/>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46990</xdr:rowOff>
    </xdr:to>
    <xdr:cxnSp macro="">
      <xdr:nvCxnSpPr>
        <xdr:cNvPr id="313" name="直線コネクタ 312"/>
        <xdr:cNvCxnSpPr/>
      </xdr:nvCxnSpPr>
      <xdr:spPr>
        <a:xfrm flipV="1">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5" name="テキスト ボックス 314"/>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92710</xdr:rowOff>
    </xdr:to>
    <xdr:cxnSp macro="">
      <xdr:nvCxnSpPr>
        <xdr:cNvPr id="316" name="直線コネクタ 315"/>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18" name="テキスト ボックス 317"/>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0" name="テキスト ボックス 31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6" name="円/楕円 32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8" name="円/楕円 32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9" name="テキスト ボックス 32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131064</xdr:rowOff>
    </xdr:from>
    <xdr:to>
      <xdr:col>21</xdr:col>
      <xdr:colOff>412750</xdr:colOff>
      <xdr:row>37</xdr:row>
      <xdr:rowOff>61214</xdr:rowOff>
    </xdr:to>
    <xdr:sp macro="" textlink="">
      <xdr:nvSpPr>
        <xdr:cNvPr id="330" name="円/楕円 329"/>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31" name="テキスト ボックス 330"/>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2" name="円/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となっている。今後は防災行政無線デジタル化改修事業及び幼稚園舎増築事業による起債が続くため、実施計画に基づいた事業を展開し、節度ある財政運営を図る。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149861</xdr:rowOff>
    </xdr:to>
    <xdr:cxnSp macro="">
      <xdr:nvCxnSpPr>
        <xdr:cNvPr id="365" name="直線コネクタ 364"/>
        <xdr:cNvCxnSpPr/>
      </xdr:nvCxnSpPr>
      <xdr:spPr>
        <a:xfrm>
          <a:off x="3987800" y="13134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140715</xdr:rowOff>
    </xdr:to>
    <xdr:cxnSp macro="">
      <xdr:nvCxnSpPr>
        <xdr:cNvPr id="368" name="直線コネクタ 367"/>
        <xdr:cNvCxnSpPr/>
      </xdr:nvCxnSpPr>
      <xdr:spPr>
        <a:xfrm flipV="1">
          <a:off x="3098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70" name="テキスト ボックス 36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140715</xdr:rowOff>
    </xdr:from>
    <xdr:to>
      <xdr:col>4</xdr:col>
      <xdr:colOff>346075</xdr:colOff>
      <xdr:row>76</xdr:row>
      <xdr:rowOff>163576</xdr:rowOff>
    </xdr:to>
    <xdr:cxnSp macro="">
      <xdr:nvCxnSpPr>
        <xdr:cNvPr id="371" name="直線コネクタ 370"/>
        <xdr:cNvCxnSpPr/>
      </xdr:nvCxnSpPr>
      <xdr:spPr>
        <a:xfrm flipV="1">
          <a:off x="2209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3" name="テキスト ボックス 372"/>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76</xdr:row>
      <xdr:rowOff>163576</xdr:rowOff>
    </xdr:to>
    <xdr:cxnSp macro="">
      <xdr:nvCxnSpPr>
        <xdr:cNvPr id="374" name="直線コネクタ 373"/>
        <xdr:cNvCxnSpPr/>
      </xdr:nvCxnSpPr>
      <xdr:spPr>
        <a:xfrm>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76" name="テキスト ボックス 375"/>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8" name="テキスト ボックス 377"/>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4" name="円/楕円 383"/>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5"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6" name="円/楕円 385"/>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7" name="テキスト ボックス 38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8" name="円/楕円 387"/>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89" name="テキスト ボックス 388"/>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0" name="円/楕円 389"/>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1" name="テキスト ボックス 390"/>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92" name="円/楕円 391"/>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93" name="テキスト ボックス 392"/>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となっている。今後も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の経常経費の削減に努め、節度ある財政運営を図っていく必要がある。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133858</xdr:rowOff>
    </xdr:from>
    <xdr:to>
      <xdr:col>24</xdr:col>
      <xdr:colOff>31750</xdr:colOff>
      <xdr:row>80</xdr:row>
      <xdr:rowOff>81280</xdr:rowOff>
    </xdr:to>
    <xdr:cxnSp macro="">
      <xdr:nvCxnSpPr>
        <xdr:cNvPr id="424" name="直線コネクタ 423"/>
        <xdr:cNvCxnSpPr/>
      </xdr:nvCxnSpPr>
      <xdr:spPr>
        <a:xfrm flipV="1">
          <a:off x="15671800" y="136784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51563</xdr:rowOff>
    </xdr:from>
    <xdr:to>
      <xdr:col>22</xdr:col>
      <xdr:colOff>565150</xdr:colOff>
      <xdr:row>80</xdr:row>
      <xdr:rowOff>81280</xdr:rowOff>
    </xdr:to>
    <xdr:cxnSp macro="">
      <xdr:nvCxnSpPr>
        <xdr:cNvPr id="427" name="直線コネクタ 426"/>
        <xdr:cNvCxnSpPr/>
      </xdr:nvCxnSpPr>
      <xdr:spPr>
        <a:xfrm>
          <a:off x="14782800" y="13596113"/>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79</xdr:row>
      <xdr:rowOff>51563</xdr:rowOff>
    </xdr:to>
    <xdr:cxnSp macro="">
      <xdr:nvCxnSpPr>
        <xdr:cNvPr id="430" name="直線コネクタ 429"/>
        <xdr:cNvCxnSpPr/>
      </xdr:nvCxnSpPr>
      <xdr:spPr>
        <a:xfrm>
          <a:off x="13893800" y="134498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xdr:rowOff>
    </xdr:from>
    <xdr:to>
      <xdr:col>20</xdr:col>
      <xdr:colOff>158750</xdr:colOff>
      <xdr:row>78</xdr:row>
      <xdr:rowOff>76708</xdr:rowOff>
    </xdr:to>
    <xdr:cxnSp macro="">
      <xdr:nvCxnSpPr>
        <xdr:cNvPr id="433" name="直線コネクタ 432"/>
        <xdr:cNvCxnSpPr/>
      </xdr:nvCxnSpPr>
      <xdr:spPr>
        <a:xfrm>
          <a:off x="13004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83058</xdr:rowOff>
    </xdr:from>
    <xdr:to>
      <xdr:col>24</xdr:col>
      <xdr:colOff>82550</xdr:colOff>
      <xdr:row>80</xdr:row>
      <xdr:rowOff>13208</xdr:rowOff>
    </xdr:to>
    <xdr:sp macro="" textlink="">
      <xdr:nvSpPr>
        <xdr:cNvPr id="443" name="円/楕円 442"/>
        <xdr:cNvSpPr/>
      </xdr:nvSpPr>
      <xdr:spPr>
        <a:xfrm>
          <a:off x="16459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55135</xdr:rowOff>
    </xdr:from>
    <xdr:ext cx="762000" cy="259045"/>
    <xdr:sp macro="" textlink="">
      <xdr:nvSpPr>
        <xdr:cNvPr id="444" name="公債費以外該当値テキスト"/>
        <xdr:cNvSpPr txBox="1"/>
      </xdr:nvSpPr>
      <xdr:spPr>
        <a:xfrm>
          <a:off x="16598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30480</xdr:rowOff>
    </xdr:from>
    <xdr:to>
      <xdr:col>22</xdr:col>
      <xdr:colOff>615950</xdr:colOff>
      <xdr:row>80</xdr:row>
      <xdr:rowOff>132080</xdr:rowOff>
    </xdr:to>
    <xdr:sp macro="" textlink="">
      <xdr:nvSpPr>
        <xdr:cNvPr id="445" name="円/楕円 444"/>
        <xdr:cNvSpPr/>
      </xdr:nvSpPr>
      <xdr:spPr>
        <a:xfrm>
          <a:off x="15621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116857</xdr:rowOff>
    </xdr:from>
    <xdr:ext cx="736600" cy="259045"/>
    <xdr:sp macro="" textlink="">
      <xdr:nvSpPr>
        <xdr:cNvPr id="446" name="テキスト ボックス 445"/>
        <xdr:cNvSpPr txBox="1"/>
      </xdr:nvSpPr>
      <xdr:spPr>
        <a:xfrm>
          <a:off x="15290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763</xdr:rowOff>
    </xdr:from>
    <xdr:to>
      <xdr:col>21</xdr:col>
      <xdr:colOff>412750</xdr:colOff>
      <xdr:row>79</xdr:row>
      <xdr:rowOff>102363</xdr:rowOff>
    </xdr:to>
    <xdr:sp macro="" textlink="">
      <xdr:nvSpPr>
        <xdr:cNvPr id="447" name="円/楕円 446"/>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87140</xdr:rowOff>
    </xdr:from>
    <xdr:ext cx="762000" cy="259045"/>
    <xdr:sp macro="" textlink="">
      <xdr:nvSpPr>
        <xdr:cNvPr id="448" name="テキスト ボックス 447"/>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49" name="円/楕円 448"/>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0" name="テキスト ボックス 449"/>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124206</xdr:rowOff>
    </xdr:from>
    <xdr:to>
      <xdr:col>19</xdr:col>
      <xdr:colOff>6350</xdr:colOff>
      <xdr:row>78</xdr:row>
      <xdr:rowOff>54356</xdr:rowOff>
    </xdr:to>
    <xdr:sp macro="" textlink="">
      <xdr:nvSpPr>
        <xdr:cNvPr id="451" name="円/楕円 45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39133</xdr:rowOff>
    </xdr:from>
    <xdr:ext cx="762000" cy="259045"/>
    <xdr:sp macro="" textlink="">
      <xdr:nvSpPr>
        <xdr:cNvPr id="452" name="テキスト ボックス 45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福島県大玉村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85250</xdr:rowOff>
    </xdr:from>
    <xdr:to>
      <xdr:col>4</xdr:col>
      <xdr:colOff>1117600</xdr:colOff>
      <xdr:row>17</xdr:row>
      <xdr:rowOff>101313</xdr:rowOff>
    </xdr:to>
    <xdr:cxnSp macro="">
      <xdr:nvCxnSpPr>
        <xdr:cNvPr id="50" name="直線コネクタ 49"/>
        <xdr:cNvCxnSpPr/>
      </xdr:nvCxnSpPr>
      <xdr:spPr bwMode="auto">
        <a:xfrm flipV="1">
          <a:off x="5003800" y="3047525"/>
          <a:ext cx="647700" cy="1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101313</xdr:rowOff>
    </xdr:from>
    <xdr:to>
      <xdr:col>4</xdr:col>
      <xdr:colOff>469900</xdr:colOff>
      <xdr:row>17</xdr:row>
      <xdr:rowOff>156710</xdr:rowOff>
    </xdr:to>
    <xdr:cxnSp macro="">
      <xdr:nvCxnSpPr>
        <xdr:cNvPr id="53" name="直線コネクタ 52"/>
        <xdr:cNvCxnSpPr/>
      </xdr:nvCxnSpPr>
      <xdr:spPr bwMode="auto">
        <a:xfrm flipV="1">
          <a:off x="4305300" y="3063588"/>
          <a:ext cx="698500" cy="5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34365</xdr:rowOff>
    </xdr:from>
    <xdr:ext cx="736600" cy="259045"/>
    <xdr:sp macro="" textlink="">
      <xdr:nvSpPr>
        <xdr:cNvPr id="55" name="テキスト ボックス 54"/>
        <xdr:cNvSpPr txBox="1"/>
      </xdr:nvSpPr>
      <xdr:spPr>
        <a:xfrm>
          <a:off x="4622800" y="265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141958</xdr:rowOff>
    </xdr:from>
    <xdr:to>
      <xdr:col>3</xdr:col>
      <xdr:colOff>904875</xdr:colOff>
      <xdr:row>17</xdr:row>
      <xdr:rowOff>156710</xdr:rowOff>
    </xdr:to>
    <xdr:cxnSp macro="">
      <xdr:nvCxnSpPr>
        <xdr:cNvPr id="56" name="直線コネクタ 55"/>
        <xdr:cNvCxnSpPr/>
      </xdr:nvCxnSpPr>
      <xdr:spPr bwMode="auto">
        <a:xfrm>
          <a:off x="3606800" y="3104233"/>
          <a:ext cx="698500" cy="1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54505</xdr:rowOff>
    </xdr:from>
    <xdr:ext cx="762000" cy="259045"/>
    <xdr:sp macro="" textlink="">
      <xdr:nvSpPr>
        <xdr:cNvPr id="58" name="テキスト ボックス 57"/>
        <xdr:cNvSpPr txBox="1"/>
      </xdr:nvSpPr>
      <xdr:spPr>
        <a:xfrm>
          <a:off x="3924300" y="26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118008</xdr:rowOff>
    </xdr:from>
    <xdr:to>
      <xdr:col>3</xdr:col>
      <xdr:colOff>206375</xdr:colOff>
      <xdr:row>17</xdr:row>
      <xdr:rowOff>141958</xdr:rowOff>
    </xdr:to>
    <xdr:cxnSp macro="">
      <xdr:nvCxnSpPr>
        <xdr:cNvPr id="59" name="直線コネクタ 58"/>
        <xdr:cNvCxnSpPr/>
      </xdr:nvCxnSpPr>
      <xdr:spPr bwMode="auto">
        <a:xfrm>
          <a:off x="2908300" y="3080283"/>
          <a:ext cx="698500" cy="2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45933</xdr:rowOff>
    </xdr:from>
    <xdr:ext cx="762000" cy="259045"/>
    <xdr:sp macro="" textlink="">
      <xdr:nvSpPr>
        <xdr:cNvPr id="61" name="テキスト ボックス 60"/>
        <xdr:cNvSpPr txBox="1"/>
      </xdr:nvSpPr>
      <xdr:spPr>
        <a:xfrm>
          <a:off x="3225800" y="266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29191</xdr:rowOff>
    </xdr:from>
    <xdr:ext cx="762000" cy="259045"/>
    <xdr:sp macro="" textlink="">
      <xdr:nvSpPr>
        <xdr:cNvPr id="63" name="テキスト ボックス 62"/>
        <xdr:cNvSpPr txBox="1"/>
      </xdr:nvSpPr>
      <xdr:spPr>
        <a:xfrm>
          <a:off x="2527300" y="26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34450</xdr:rowOff>
    </xdr:from>
    <xdr:to>
      <xdr:col>5</xdr:col>
      <xdr:colOff>34925</xdr:colOff>
      <xdr:row>17</xdr:row>
      <xdr:rowOff>136050</xdr:rowOff>
    </xdr:to>
    <xdr:sp macro="" textlink="">
      <xdr:nvSpPr>
        <xdr:cNvPr id="69" name="円/楕円 68"/>
        <xdr:cNvSpPr/>
      </xdr:nvSpPr>
      <xdr:spPr bwMode="auto">
        <a:xfrm>
          <a:off x="5600700" y="299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6527</xdr:rowOff>
    </xdr:from>
    <xdr:ext cx="762000" cy="259045"/>
    <xdr:sp macro="" textlink="">
      <xdr:nvSpPr>
        <xdr:cNvPr id="70" name="人口1人当たり決算額の推移該当値テキスト130"/>
        <xdr:cNvSpPr txBox="1"/>
      </xdr:nvSpPr>
      <xdr:spPr>
        <a:xfrm>
          <a:off x="5740400" y="29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116,729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50513</xdr:rowOff>
    </xdr:from>
    <xdr:to>
      <xdr:col>4</xdr:col>
      <xdr:colOff>520700</xdr:colOff>
      <xdr:row>17</xdr:row>
      <xdr:rowOff>152113</xdr:rowOff>
    </xdr:to>
    <xdr:sp macro="" textlink="">
      <xdr:nvSpPr>
        <xdr:cNvPr id="71" name="円/楕円 70"/>
        <xdr:cNvSpPr/>
      </xdr:nvSpPr>
      <xdr:spPr bwMode="auto">
        <a:xfrm>
          <a:off x="4953000" y="301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136890</xdr:rowOff>
    </xdr:from>
    <xdr:ext cx="736600" cy="259045"/>
    <xdr:sp macro="" textlink="">
      <xdr:nvSpPr>
        <xdr:cNvPr id="72" name="テキスト ボックス 71"/>
        <xdr:cNvSpPr txBox="1"/>
      </xdr:nvSpPr>
      <xdr:spPr>
        <a:xfrm>
          <a:off x="4622800" y="309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105910</xdr:rowOff>
    </xdr:from>
    <xdr:to>
      <xdr:col>3</xdr:col>
      <xdr:colOff>955675</xdr:colOff>
      <xdr:row>18</xdr:row>
      <xdr:rowOff>36060</xdr:rowOff>
    </xdr:to>
    <xdr:sp macro="" textlink="">
      <xdr:nvSpPr>
        <xdr:cNvPr id="73" name="円/楕円 72"/>
        <xdr:cNvSpPr/>
      </xdr:nvSpPr>
      <xdr:spPr bwMode="auto">
        <a:xfrm>
          <a:off x="4254500" y="306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20837</xdr:rowOff>
    </xdr:from>
    <xdr:ext cx="762000" cy="259045"/>
    <xdr:sp macro="" textlink="">
      <xdr:nvSpPr>
        <xdr:cNvPr id="74" name="テキスト ボックス 73"/>
        <xdr:cNvSpPr txBox="1"/>
      </xdr:nvSpPr>
      <xdr:spPr>
        <a:xfrm>
          <a:off x="3924300" y="31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91158</xdr:rowOff>
    </xdr:from>
    <xdr:to>
      <xdr:col>3</xdr:col>
      <xdr:colOff>257175</xdr:colOff>
      <xdr:row>18</xdr:row>
      <xdr:rowOff>21308</xdr:rowOff>
    </xdr:to>
    <xdr:sp macro="" textlink="">
      <xdr:nvSpPr>
        <xdr:cNvPr id="75" name="円/楕円 74"/>
        <xdr:cNvSpPr/>
      </xdr:nvSpPr>
      <xdr:spPr bwMode="auto">
        <a:xfrm>
          <a:off x="3556000" y="305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6085</xdr:rowOff>
    </xdr:from>
    <xdr:ext cx="762000" cy="259045"/>
    <xdr:sp macro="" textlink="">
      <xdr:nvSpPr>
        <xdr:cNvPr id="76" name="テキスト ボックス 75"/>
        <xdr:cNvSpPr txBox="1"/>
      </xdr:nvSpPr>
      <xdr:spPr>
        <a:xfrm>
          <a:off x="3225800" y="313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109,287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67208</xdr:rowOff>
    </xdr:from>
    <xdr:to>
      <xdr:col>2</xdr:col>
      <xdr:colOff>692150</xdr:colOff>
      <xdr:row>17</xdr:row>
      <xdr:rowOff>168808</xdr:rowOff>
    </xdr:to>
    <xdr:sp macro="" textlink="">
      <xdr:nvSpPr>
        <xdr:cNvPr id="77" name="円/楕円 76"/>
        <xdr:cNvSpPr/>
      </xdr:nvSpPr>
      <xdr:spPr bwMode="auto">
        <a:xfrm>
          <a:off x="2857500" y="302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153585</xdr:rowOff>
    </xdr:from>
    <xdr:ext cx="762000" cy="259045"/>
    <xdr:sp macro="" textlink="">
      <xdr:nvSpPr>
        <xdr:cNvPr id="78" name="テキスト ボックス 77"/>
        <xdr:cNvSpPr txBox="1"/>
      </xdr:nvSpPr>
      <xdr:spPr>
        <a:xfrm>
          <a:off x="2527300" y="31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89464</xdr:rowOff>
    </xdr:from>
    <xdr:to>
      <xdr:col>4</xdr:col>
      <xdr:colOff>1117600</xdr:colOff>
      <xdr:row>37</xdr:row>
      <xdr:rowOff>23650</xdr:rowOff>
    </xdr:to>
    <xdr:cxnSp macro="">
      <xdr:nvCxnSpPr>
        <xdr:cNvPr id="110" name="直線コネクタ 109"/>
        <xdr:cNvCxnSpPr/>
      </xdr:nvCxnSpPr>
      <xdr:spPr bwMode="auto">
        <a:xfrm flipV="1">
          <a:off x="5003800" y="7042714"/>
          <a:ext cx="647700" cy="10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17204</xdr:rowOff>
    </xdr:from>
    <xdr:to>
      <xdr:col>4</xdr:col>
      <xdr:colOff>469900</xdr:colOff>
      <xdr:row>37</xdr:row>
      <xdr:rowOff>23650</xdr:rowOff>
    </xdr:to>
    <xdr:cxnSp macro="">
      <xdr:nvCxnSpPr>
        <xdr:cNvPr id="113" name="直線コネクタ 112"/>
        <xdr:cNvCxnSpPr/>
      </xdr:nvCxnSpPr>
      <xdr:spPr bwMode="auto">
        <a:xfrm>
          <a:off x="4305300" y="6970454"/>
          <a:ext cx="698500" cy="17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266995</xdr:rowOff>
    </xdr:from>
    <xdr:to>
      <xdr:col>3</xdr:col>
      <xdr:colOff>904875</xdr:colOff>
      <xdr:row>36</xdr:row>
      <xdr:rowOff>17204</xdr:rowOff>
    </xdr:to>
    <xdr:cxnSp macro="">
      <xdr:nvCxnSpPr>
        <xdr:cNvPr id="116" name="直線コネクタ 115"/>
        <xdr:cNvCxnSpPr/>
      </xdr:nvCxnSpPr>
      <xdr:spPr bwMode="auto">
        <a:xfrm>
          <a:off x="3606800" y="6877345"/>
          <a:ext cx="698500" cy="9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233962</xdr:rowOff>
    </xdr:from>
    <xdr:to>
      <xdr:col>3</xdr:col>
      <xdr:colOff>206375</xdr:colOff>
      <xdr:row>35</xdr:row>
      <xdr:rowOff>266995</xdr:rowOff>
    </xdr:to>
    <xdr:cxnSp macro="">
      <xdr:nvCxnSpPr>
        <xdr:cNvPr id="119" name="直線コネクタ 118"/>
        <xdr:cNvCxnSpPr/>
      </xdr:nvCxnSpPr>
      <xdr:spPr bwMode="auto">
        <a:xfrm>
          <a:off x="2908300" y="6844312"/>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184022</xdr:rowOff>
    </xdr:from>
    <xdr:ext cx="762000" cy="259045"/>
    <xdr:sp macro="" textlink="">
      <xdr:nvSpPr>
        <xdr:cNvPr id="121" name="テキスト ボックス 120"/>
        <xdr:cNvSpPr txBox="1"/>
      </xdr:nvSpPr>
      <xdr:spPr>
        <a:xfrm>
          <a:off x="3225800" y="64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38664</xdr:rowOff>
    </xdr:from>
    <xdr:to>
      <xdr:col>5</xdr:col>
      <xdr:colOff>34925</xdr:colOff>
      <xdr:row>36</xdr:row>
      <xdr:rowOff>140264</xdr:rowOff>
    </xdr:to>
    <xdr:sp macro="" textlink="">
      <xdr:nvSpPr>
        <xdr:cNvPr id="129" name="円/楕円 128"/>
        <xdr:cNvSpPr/>
      </xdr:nvSpPr>
      <xdr:spPr bwMode="auto">
        <a:xfrm>
          <a:off x="5600700" y="699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10741</xdr:rowOff>
    </xdr:from>
    <xdr:ext cx="762000" cy="259045"/>
    <xdr:sp macro="" textlink="">
      <xdr:nvSpPr>
        <xdr:cNvPr id="130" name="人口1人当たり決算額の推移該当値テキスト445"/>
        <xdr:cNvSpPr txBox="1"/>
      </xdr:nvSpPr>
      <xdr:spPr>
        <a:xfrm>
          <a:off x="5740400" y="69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144300</xdr:rowOff>
    </xdr:from>
    <xdr:to>
      <xdr:col>4</xdr:col>
      <xdr:colOff>520700</xdr:colOff>
      <xdr:row>37</xdr:row>
      <xdr:rowOff>74450</xdr:rowOff>
    </xdr:to>
    <xdr:sp macro="" textlink="">
      <xdr:nvSpPr>
        <xdr:cNvPr id="131" name="円/楕円 130"/>
        <xdr:cNvSpPr/>
      </xdr:nvSpPr>
      <xdr:spPr bwMode="auto">
        <a:xfrm>
          <a:off x="4953000" y="709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59227</xdr:rowOff>
    </xdr:from>
    <xdr:ext cx="736600" cy="259045"/>
    <xdr:sp macro="" textlink="">
      <xdr:nvSpPr>
        <xdr:cNvPr id="132" name="テキスト ボックス 131"/>
        <xdr:cNvSpPr txBox="1"/>
      </xdr:nvSpPr>
      <xdr:spPr>
        <a:xfrm>
          <a:off x="4622800" y="71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309304</xdr:rowOff>
    </xdr:from>
    <xdr:to>
      <xdr:col>3</xdr:col>
      <xdr:colOff>955675</xdr:colOff>
      <xdr:row>36</xdr:row>
      <xdr:rowOff>68004</xdr:rowOff>
    </xdr:to>
    <xdr:sp macro="" textlink="">
      <xdr:nvSpPr>
        <xdr:cNvPr id="133" name="円/楕円 132"/>
        <xdr:cNvSpPr/>
      </xdr:nvSpPr>
      <xdr:spPr bwMode="auto">
        <a:xfrm>
          <a:off x="4254500" y="691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52781</xdr:rowOff>
    </xdr:from>
    <xdr:ext cx="762000" cy="259045"/>
    <xdr:sp macro="" textlink="">
      <xdr:nvSpPr>
        <xdr:cNvPr id="134" name="テキスト ボックス 133"/>
        <xdr:cNvSpPr txBox="1"/>
      </xdr:nvSpPr>
      <xdr:spPr>
        <a:xfrm>
          <a:off x="3924300" y="700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216195</xdr:rowOff>
    </xdr:from>
    <xdr:to>
      <xdr:col>3</xdr:col>
      <xdr:colOff>257175</xdr:colOff>
      <xdr:row>35</xdr:row>
      <xdr:rowOff>317795</xdr:rowOff>
    </xdr:to>
    <xdr:sp macro="" textlink="">
      <xdr:nvSpPr>
        <xdr:cNvPr id="135" name="円/楕円 134"/>
        <xdr:cNvSpPr/>
      </xdr:nvSpPr>
      <xdr:spPr bwMode="auto">
        <a:xfrm>
          <a:off x="3556000" y="682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302572</xdr:rowOff>
    </xdr:from>
    <xdr:ext cx="762000" cy="259045"/>
    <xdr:sp macro="" textlink="">
      <xdr:nvSpPr>
        <xdr:cNvPr id="136" name="テキスト ボックス 135"/>
        <xdr:cNvSpPr txBox="1"/>
      </xdr:nvSpPr>
      <xdr:spPr>
        <a:xfrm>
          <a:off x="3225800" y="6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183162</xdr:rowOff>
    </xdr:from>
    <xdr:to>
      <xdr:col>2</xdr:col>
      <xdr:colOff>692150</xdr:colOff>
      <xdr:row>35</xdr:row>
      <xdr:rowOff>284762</xdr:rowOff>
    </xdr:to>
    <xdr:sp macro="" textlink="">
      <xdr:nvSpPr>
        <xdr:cNvPr id="137" name="円/楕円 136"/>
        <xdr:cNvSpPr/>
      </xdr:nvSpPr>
      <xdr:spPr bwMode="auto">
        <a:xfrm>
          <a:off x="2857500" y="679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269539</xdr:rowOff>
    </xdr:from>
    <xdr:ext cx="762000" cy="259045"/>
    <xdr:sp macro="" textlink="">
      <xdr:nvSpPr>
        <xdr:cNvPr id="138" name="テキスト ボックス 137"/>
        <xdr:cNvSpPr txBox="1"/>
      </xdr:nvSpPr>
      <xdr:spPr>
        <a:xfrm>
          <a:off x="2527300" y="687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123230</xdr:rowOff>
    </xdr:from>
    <xdr:to>
      <xdr:col>6</xdr:col>
      <xdr:colOff>511175</xdr:colOff>
      <xdr:row>36</xdr:row>
      <xdr:rowOff>146482</xdr:rowOff>
    </xdr:to>
    <xdr:cxnSp macro="">
      <xdr:nvCxnSpPr>
        <xdr:cNvPr id="63" name="直線コネクタ 62"/>
        <xdr:cNvCxnSpPr/>
      </xdr:nvCxnSpPr>
      <xdr:spPr>
        <a:xfrm flipV="1">
          <a:off x="3797300" y="6295430"/>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146482</xdr:rowOff>
    </xdr:from>
    <xdr:to>
      <xdr:col>5</xdr:col>
      <xdr:colOff>358775</xdr:colOff>
      <xdr:row>37</xdr:row>
      <xdr:rowOff>35360</xdr:rowOff>
    </xdr:to>
    <xdr:cxnSp macro="">
      <xdr:nvCxnSpPr>
        <xdr:cNvPr id="66" name="直線コネクタ 65"/>
        <xdr:cNvCxnSpPr/>
      </xdr:nvCxnSpPr>
      <xdr:spPr>
        <a:xfrm flipV="1">
          <a:off x="2908300" y="6318682"/>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8516</xdr:rowOff>
    </xdr:from>
    <xdr:to>
      <xdr:col>4</xdr:col>
      <xdr:colOff>155575</xdr:colOff>
      <xdr:row>37</xdr:row>
      <xdr:rowOff>35360</xdr:rowOff>
    </xdr:to>
    <xdr:cxnSp macro="">
      <xdr:nvCxnSpPr>
        <xdr:cNvPr id="69" name="直線コネクタ 68"/>
        <xdr:cNvCxnSpPr/>
      </xdr:nvCxnSpPr>
      <xdr:spPr>
        <a:xfrm>
          <a:off x="2019300" y="6352166"/>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14764</xdr:rowOff>
    </xdr:from>
    <xdr:ext cx="599010" cy="259045"/>
    <xdr:sp macro="" textlink="">
      <xdr:nvSpPr>
        <xdr:cNvPr id="71" name="テキスト ボックス 70"/>
        <xdr:cNvSpPr txBox="1"/>
      </xdr:nvSpPr>
      <xdr:spPr>
        <a:xfrm>
          <a:off x="2608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161722</xdr:rowOff>
    </xdr:from>
    <xdr:to>
      <xdr:col>2</xdr:col>
      <xdr:colOff>638175</xdr:colOff>
      <xdr:row>37</xdr:row>
      <xdr:rowOff>8516</xdr:rowOff>
    </xdr:to>
    <xdr:cxnSp macro="">
      <xdr:nvCxnSpPr>
        <xdr:cNvPr id="72" name="直線コネクタ 71"/>
        <xdr:cNvCxnSpPr/>
      </xdr:nvCxnSpPr>
      <xdr:spPr>
        <a:xfrm>
          <a:off x="1130300" y="6333922"/>
          <a:ext cx="889000" cy="1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3464</xdr:rowOff>
    </xdr:from>
    <xdr:ext cx="599010" cy="259045"/>
    <xdr:sp macro="" textlink="">
      <xdr:nvSpPr>
        <xdr:cNvPr id="74" name="テキスト ボックス 73"/>
        <xdr:cNvSpPr txBox="1"/>
      </xdr:nvSpPr>
      <xdr:spPr>
        <a:xfrm>
          <a:off x="1719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149148</xdr:rowOff>
    </xdr:from>
    <xdr:ext cx="599010" cy="259045"/>
    <xdr:sp macro="" textlink="">
      <xdr:nvSpPr>
        <xdr:cNvPr id="76" name="テキスト ボックス 75"/>
        <xdr:cNvSpPr txBox="1"/>
      </xdr:nvSpPr>
      <xdr:spPr>
        <a:xfrm>
          <a:off x="830794" y="597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72430</xdr:rowOff>
    </xdr:from>
    <xdr:to>
      <xdr:col>6</xdr:col>
      <xdr:colOff>561975</xdr:colOff>
      <xdr:row>37</xdr:row>
      <xdr:rowOff>2580</xdr:rowOff>
    </xdr:to>
    <xdr:sp macro="" textlink="">
      <xdr:nvSpPr>
        <xdr:cNvPr id="82" name="円/楕円 81"/>
        <xdr:cNvSpPr/>
      </xdr:nvSpPr>
      <xdr:spPr>
        <a:xfrm>
          <a:off x="4584700" y="62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50857</xdr:rowOff>
    </xdr:from>
    <xdr:ext cx="599010" cy="259045"/>
    <xdr:sp macro="" textlink="">
      <xdr:nvSpPr>
        <xdr:cNvPr id="83" name="人件費該当値テキスト"/>
        <xdr:cNvSpPr txBox="1"/>
      </xdr:nvSpPr>
      <xdr:spPr>
        <a:xfrm>
          <a:off x="4686300" y="622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95682</xdr:rowOff>
    </xdr:from>
    <xdr:to>
      <xdr:col>5</xdr:col>
      <xdr:colOff>409575</xdr:colOff>
      <xdr:row>37</xdr:row>
      <xdr:rowOff>25832</xdr:rowOff>
    </xdr:to>
    <xdr:sp macro="" textlink="">
      <xdr:nvSpPr>
        <xdr:cNvPr id="84" name="円/楕円 83"/>
        <xdr:cNvSpPr/>
      </xdr:nvSpPr>
      <xdr:spPr>
        <a:xfrm>
          <a:off x="3746500" y="62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16959</xdr:rowOff>
    </xdr:from>
    <xdr:ext cx="599010" cy="259045"/>
    <xdr:sp macro="" textlink="">
      <xdr:nvSpPr>
        <xdr:cNvPr id="85" name="テキスト ボックス 84"/>
        <xdr:cNvSpPr txBox="1"/>
      </xdr:nvSpPr>
      <xdr:spPr>
        <a:xfrm>
          <a:off x="3497794" y="636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156010</xdr:rowOff>
    </xdr:from>
    <xdr:to>
      <xdr:col>4</xdr:col>
      <xdr:colOff>206375</xdr:colOff>
      <xdr:row>37</xdr:row>
      <xdr:rowOff>86160</xdr:rowOff>
    </xdr:to>
    <xdr:sp macro="" textlink="">
      <xdr:nvSpPr>
        <xdr:cNvPr id="86" name="円/楕円 85"/>
        <xdr:cNvSpPr/>
      </xdr:nvSpPr>
      <xdr:spPr>
        <a:xfrm>
          <a:off x="2857500" y="63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77287</xdr:rowOff>
    </xdr:from>
    <xdr:ext cx="534377" cy="259045"/>
    <xdr:sp macro="" textlink="">
      <xdr:nvSpPr>
        <xdr:cNvPr id="87" name="テキスト ボックス 86"/>
        <xdr:cNvSpPr txBox="1"/>
      </xdr:nvSpPr>
      <xdr:spPr>
        <a:xfrm>
          <a:off x="2641111" y="64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129166</xdr:rowOff>
    </xdr:from>
    <xdr:to>
      <xdr:col>3</xdr:col>
      <xdr:colOff>3175</xdr:colOff>
      <xdr:row>37</xdr:row>
      <xdr:rowOff>59316</xdr:rowOff>
    </xdr:to>
    <xdr:sp macro="" textlink="">
      <xdr:nvSpPr>
        <xdr:cNvPr id="88" name="円/楕円 87"/>
        <xdr:cNvSpPr/>
      </xdr:nvSpPr>
      <xdr:spPr>
        <a:xfrm>
          <a:off x="1968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50443</xdr:rowOff>
    </xdr:from>
    <xdr:ext cx="534377" cy="259045"/>
    <xdr:sp macro="" textlink="">
      <xdr:nvSpPr>
        <xdr:cNvPr id="89" name="テキスト ボックス 88"/>
        <xdr:cNvSpPr txBox="1"/>
      </xdr:nvSpPr>
      <xdr:spPr>
        <a:xfrm>
          <a:off x="1752111" y="6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110922</xdr:rowOff>
    </xdr:from>
    <xdr:to>
      <xdr:col>1</xdr:col>
      <xdr:colOff>485775</xdr:colOff>
      <xdr:row>37</xdr:row>
      <xdr:rowOff>41072</xdr:rowOff>
    </xdr:to>
    <xdr:sp macro="" textlink="">
      <xdr:nvSpPr>
        <xdr:cNvPr id="90" name="円/楕円 89"/>
        <xdr:cNvSpPr/>
      </xdr:nvSpPr>
      <xdr:spPr>
        <a:xfrm>
          <a:off x="1079500" y="62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32199</xdr:rowOff>
    </xdr:from>
    <xdr:ext cx="599010" cy="259045"/>
    <xdr:sp macro="" textlink="">
      <xdr:nvSpPr>
        <xdr:cNvPr id="91" name="テキスト ボックス 90"/>
        <xdr:cNvSpPr txBox="1"/>
      </xdr:nvSpPr>
      <xdr:spPr>
        <a:xfrm>
          <a:off x="830794" y="637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2709</xdr:rowOff>
    </xdr:from>
    <xdr:to>
      <xdr:col>6</xdr:col>
      <xdr:colOff>511175</xdr:colOff>
      <xdr:row>57</xdr:row>
      <xdr:rowOff>37221</xdr:rowOff>
    </xdr:to>
    <xdr:cxnSp macro="">
      <xdr:nvCxnSpPr>
        <xdr:cNvPr id="118" name="直線コネクタ 117"/>
        <xdr:cNvCxnSpPr/>
      </xdr:nvCxnSpPr>
      <xdr:spPr>
        <a:xfrm>
          <a:off x="3797300" y="9603909"/>
          <a:ext cx="838200" cy="2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68354</xdr:rowOff>
    </xdr:from>
    <xdr:to>
      <xdr:col>5</xdr:col>
      <xdr:colOff>358775</xdr:colOff>
      <xdr:row>56</xdr:row>
      <xdr:rowOff>2709</xdr:rowOff>
    </xdr:to>
    <xdr:cxnSp macro="">
      <xdr:nvCxnSpPr>
        <xdr:cNvPr id="121" name="直線コネクタ 120"/>
        <xdr:cNvCxnSpPr/>
      </xdr:nvCxnSpPr>
      <xdr:spPr>
        <a:xfrm>
          <a:off x="2908300" y="9498104"/>
          <a:ext cx="889000" cy="10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123396</xdr:rowOff>
    </xdr:from>
    <xdr:to>
      <xdr:col>4</xdr:col>
      <xdr:colOff>155575</xdr:colOff>
      <xdr:row>55</xdr:row>
      <xdr:rowOff>68354</xdr:rowOff>
    </xdr:to>
    <xdr:cxnSp macro="">
      <xdr:nvCxnSpPr>
        <xdr:cNvPr id="124" name="直線コネクタ 123"/>
        <xdr:cNvCxnSpPr/>
      </xdr:nvCxnSpPr>
      <xdr:spPr>
        <a:xfrm>
          <a:off x="2019300" y="9381696"/>
          <a:ext cx="8890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123396</xdr:rowOff>
    </xdr:from>
    <xdr:to>
      <xdr:col>2</xdr:col>
      <xdr:colOff>638175</xdr:colOff>
      <xdr:row>57</xdr:row>
      <xdr:rowOff>119085</xdr:rowOff>
    </xdr:to>
    <xdr:cxnSp macro="">
      <xdr:nvCxnSpPr>
        <xdr:cNvPr id="127" name="直線コネクタ 126"/>
        <xdr:cNvCxnSpPr/>
      </xdr:nvCxnSpPr>
      <xdr:spPr>
        <a:xfrm flipV="1">
          <a:off x="1130300" y="9381696"/>
          <a:ext cx="889000" cy="5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136382</xdr:rowOff>
    </xdr:from>
    <xdr:ext cx="534377" cy="259045"/>
    <xdr:sp macro="" textlink="">
      <xdr:nvSpPr>
        <xdr:cNvPr id="129" name="テキスト ボックス 128"/>
        <xdr:cNvSpPr txBox="1"/>
      </xdr:nvSpPr>
      <xdr:spPr>
        <a:xfrm>
          <a:off x="1752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9946</xdr:rowOff>
    </xdr:from>
    <xdr:ext cx="534377" cy="259045"/>
    <xdr:sp macro="" textlink="">
      <xdr:nvSpPr>
        <xdr:cNvPr id="131" name="テキスト ボックス 130"/>
        <xdr:cNvSpPr txBox="1"/>
      </xdr:nvSpPr>
      <xdr:spPr>
        <a:xfrm>
          <a:off x="863111" y="96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157871</xdr:rowOff>
    </xdr:from>
    <xdr:to>
      <xdr:col>6</xdr:col>
      <xdr:colOff>561975</xdr:colOff>
      <xdr:row>57</xdr:row>
      <xdr:rowOff>88021</xdr:rowOff>
    </xdr:to>
    <xdr:sp macro="" textlink="">
      <xdr:nvSpPr>
        <xdr:cNvPr id="137" name="円/楕円 136"/>
        <xdr:cNvSpPr/>
      </xdr:nvSpPr>
      <xdr:spPr>
        <a:xfrm>
          <a:off x="4584700" y="975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9298</xdr:rowOff>
    </xdr:from>
    <xdr:ext cx="599010" cy="259045"/>
    <xdr:sp macro="" textlink="">
      <xdr:nvSpPr>
        <xdr:cNvPr id="138" name="物件費該当値テキスト"/>
        <xdr:cNvSpPr txBox="1"/>
      </xdr:nvSpPr>
      <xdr:spPr>
        <a:xfrm>
          <a:off x="4686300" y="96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119,829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123359</xdr:rowOff>
    </xdr:from>
    <xdr:to>
      <xdr:col>5</xdr:col>
      <xdr:colOff>409575</xdr:colOff>
      <xdr:row>56</xdr:row>
      <xdr:rowOff>53509</xdr:rowOff>
    </xdr:to>
    <xdr:sp macro="" textlink="">
      <xdr:nvSpPr>
        <xdr:cNvPr id="139" name="円/楕円 138"/>
        <xdr:cNvSpPr/>
      </xdr:nvSpPr>
      <xdr:spPr>
        <a:xfrm>
          <a:off x="3746500" y="95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70036</xdr:rowOff>
    </xdr:from>
    <xdr:ext cx="599010" cy="259045"/>
    <xdr:sp macro="" textlink="">
      <xdr:nvSpPr>
        <xdr:cNvPr id="140" name="テキスト ボックス 139"/>
        <xdr:cNvSpPr txBox="1"/>
      </xdr:nvSpPr>
      <xdr:spPr>
        <a:xfrm>
          <a:off x="3497794" y="93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17554</xdr:rowOff>
    </xdr:from>
    <xdr:to>
      <xdr:col>4</xdr:col>
      <xdr:colOff>206375</xdr:colOff>
      <xdr:row>55</xdr:row>
      <xdr:rowOff>119154</xdr:rowOff>
    </xdr:to>
    <xdr:sp macro="" textlink="">
      <xdr:nvSpPr>
        <xdr:cNvPr id="141" name="円/楕円 140"/>
        <xdr:cNvSpPr/>
      </xdr:nvSpPr>
      <xdr:spPr>
        <a:xfrm>
          <a:off x="2857500" y="94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135681</xdr:rowOff>
    </xdr:from>
    <xdr:ext cx="599010" cy="259045"/>
    <xdr:sp macro="" textlink="">
      <xdr:nvSpPr>
        <xdr:cNvPr id="142" name="テキスト ボックス 141"/>
        <xdr:cNvSpPr txBox="1"/>
      </xdr:nvSpPr>
      <xdr:spPr>
        <a:xfrm>
          <a:off x="2608794" y="92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256,210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72596</xdr:rowOff>
    </xdr:from>
    <xdr:to>
      <xdr:col>3</xdr:col>
      <xdr:colOff>3175</xdr:colOff>
      <xdr:row>55</xdr:row>
      <xdr:rowOff>2746</xdr:rowOff>
    </xdr:to>
    <xdr:sp macro="" textlink="">
      <xdr:nvSpPr>
        <xdr:cNvPr id="143" name="円/楕円 142"/>
        <xdr:cNvSpPr/>
      </xdr:nvSpPr>
      <xdr:spPr>
        <a:xfrm>
          <a:off x="1968500" y="93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19273</xdr:rowOff>
    </xdr:from>
    <xdr:ext cx="599010" cy="259045"/>
    <xdr:sp macro="" textlink="">
      <xdr:nvSpPr>
        <xdr:cNvPr id="144" name="テキスト ボックス 143"/>
        <xdr:cNvSpPr txBox="1"/>
      </xdr:nvSpPr>
      <xdr:spPr>
        <a:xfrm>
          <a:off x="1719794" y="910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68285</xdr:rowOff>
    </xdr:from>
    <xdr:to>
      <xdr:col>1</xdr:col>
      <xdr:colOff>485775</xdr:colOff>
      <xdr:row>57</xdr:row>
      <xdr:rowOff>169885</xdr:rowOff>
    </xdr:to>
    <xdr:sp macro="" textlink="">
      <xdr:nvSpPr>
        <xdr:cNvPr id="145" name="円/楕円 144"/>
        <xdr:cNvSpPr/>
      </xdr:nvSpPr>
      <xdr:spPr>
        <a:xfrm>
          <a:off x="1079500" y="98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161012</xdr:rowOff>
    </xdr:from>
    <xdr:ext cx="534377" cy="259045"/>
    <xdr:sp macro="" textlink="">
      <xdr:nvSpPr>
        <xdr:cNvPr id="146" name="テキスト ボックス 145"/>
        <xdr:cNvSpPr txBox="1"/>
      </xdr:nvSpPr>
      <xdr:spPr>
        <a:xfrm>
          <a:off x="863111" y="99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164686</xdr:rowOff>
    </xdr:from>
    <xdr:to>
      <xdr:col>6</xdr:col>
      <xdr:colOff>511175</xdr:colOff>
      <xdr:row>78</xdr:row>
      <xdr:rowOff>15959</xdr:rowOff>
    </xdr:to>
    <xdr:cxnSp macro="">
      <xdr:nvCxnSpPr>
        <xdr:cNvPr id="173" name="直線コネクタ 172"/>
        <xdr:cNvCxnSpPr/>
      </xdr:nvCxnSpPr>
      <xdr:spPr>
        <a:xfrm>
          <a:off x="3797300" y="13366336"/>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144912</xdr:rowOff>
    </xdr:from>
    <xdr:to>
      <xdr:col>5</xdr:col>
      <xdr:colOff>358775</xdr:colOff>
      <xdr:row>77</xdr:row>
      <xdr:rowOff>164686</xdr:rowOff>
    </xdr:to>
    <xdr:cxnSp macro="">
      <xdr:nvCxnSpPr>
        <xdr:cNvPr id="176" name="直線コネクタ 175"/>
        <xdr:cNvCxnSpPr/>
      </xdr:nvCxnSpPr>
      <xdr:spPr>
        <a:xfrm>
          <a:off x="2908300" y="13346562"/>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144912</xdr:rowOff>
    </xdr:from>
    <xdr:to>
      <xdr:col>4</xdr:col>
      <xdr:colOff>155575</xdr:colOff>
      <xdr:row>78</xdr:row>
      <xdr:rowOff>22313</xdr:rowOff>
    </xdr:to>
    <xdr:cxnSp macro="">
      <xdr:nvCxnSpPr>
        <xdr:cNvPr id="179" name="直線コネクタ 178"/>
        <xdr:cNvCxnSpPr/>
      </xdr:nvCxnSpPr>
      <xdr:spPr>
        <a:xfrm flipV="1">
          <a:off x="2019300" y="13346562"/>
          <a:ext cx="889000" cy="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22313</xdr:rowOff>
    </xdr:from>
    <xdr:to>
      <xdr:col>2</xdr:col>
      <xdr:colOff>638175</xdr:colOff>
      <xdr:row>78</xdr:row>
      <xdr:rowOff>31114</xdr:rowOff>
    </xdr:to>
    <xdr:cxnSp macro="">
      <xdr:nvCxnSpPr>
        <xdr:cNvPr id="182" name="直線コネクタ 181"/>
        <xdr:cNvCxnSpPr/>
      </xdr:nvCxnSpPr>
      <xdr:spPr>
        <a:xfrm flipV="1">
          <a:off x="1130300" y="1339541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136609</xdr:rowOff>
    </xdr:from>
    <xdr:to>
      <xdr:col>6</xdr:col>
      <xdr:colOff>561975</xdr:colOff>
      <xdr:row>78</xdr:row>
      <xdr:rowOff>66759</xdr:rowOff>
    </xdr:to>
    <xdr:sp macro="" textlink="">
      <xdr:nvSpPr>
        <xdr:cNvPr id="192" name="円/楕円 191"/>
        <xdr:cNvSpPr/>
      </xdr:nvSpPr>
      <xdr:spPr>
        <a:xfrm>
          <a:off x="4584700" y="133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51577</xdr:rowOff>
    </xdr:from>
    <xdr:ext cx="469744" cy="259045"/>
    <xdr:sp macro="" textlink="">
      <xdr:nvSpPr>
        <xdr:cNvPr id="193" name="維持補修費該当値テキスト"/>
        <xdr:cNvSpPr txBox="1"/>
      </xdr:nvSpPr>
      <xdr:spPr>
        <a:xfrm>
          <a:off x="4686300" y="13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113886</xdr:rowOff>
    </xdr:from>
    <xdr:to>
      <xdr:col>5</xdr:col>
      <xdr:colOff>409575</xdr:colOff>
      <xdr:row>78</xdr:row>
      <xdr:rowOff>44036</xdr:rowOff>
    </xdr:to>
    <xdr:sp macro="" textlink="">
      <xdr:nvSpPr>
        <xdr:cNvPr id="194" name="円/楕円 193"/>
        <xdr:cNvSpPr/>
      </xdr:nvSpPr>
      <xdr:spPr>
        <a:xfrm>
          <a:off x="3746500" y="133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35163</xdr:rowOff>
    </xdr:from>
    <xdr:ext cx="469744" cy="259045"/>
    <xdr:sp macro="" textlink="">
      <xdr:nvSpPr>
        <xdr:cNvPr id="195" name="テキスト ボックス 194"/>
        <xdr:cNvSpPr txBox="1"/>
      </xdr:nvSpPr>
      <xdr:spPr>
        <a:xfrm>
          <a:off x="3562427" y="134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94112</xdr:rowOff>
    </xdr:from>
    <xdr:to>
      <xdr:col>4</xdr:col>
      <xdr:colOff>206375</xdr:colOff>
      <xdr:row>78</xdr:row>
      <xdr:rowOff>24262</xdr:rowOff>
    </xdr:to>
    <xdr:sp macro="" textlink="">
      <xdr:nvSpPr>
        <xdr:cNvPr id="196" name="円/楕円 195"/>
        <xdr:cNvSpPr/>
      </xdr:nvSpPr>
      <xdr:spPr>
        <a:xfrm>
          <a:off x="2857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15389</xdr:rowOff>
    </xdr:from>
    <xdr:ext cx="469744" cy="259045"/>
    <xdr:sp macro="" textlink="">
      <xdr:nvSpPr>
        <xdr:cNvPr id="197" name="テキスト ボックス 196"/>
        <xdr:cNvSpPr txBox="1"/>
      </xdr:nvSpPr>
      <xdr:spPr>
        <a:xfrm>
          <a:off x="2673427" y="1338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142963</xdr:rowOff>
    </xdr:from>
    <xdr:to>
      <xdr:col>3</xdr:col>
      <xdr:colOff>3175</xdr:colOff>
      <xdr:row>78</xdr:row>
      <xdr:rowOff>73113</xdr:rowOff>
    </xdr:to>
    <xdr:sp macro="" textlink="">
      <xdr:nvSpPr>
        <xdr:cNvPr id="198" name="円/楕円 197"/>
        <xdr:cNvSpPr/>
      </xdr:nvSpPr>
      <xdr:spPr>
        <a:xfrm>
          <a:off x="1968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64240</xdr:rowOff>
    </xdr:from>
    <xdr:ext cx="469744" cy="259045"/>
    <xdr:sp macro="" textlink="">
      <xdr:nvSpPr>
        <xdr:cNvPr id="199" name="テキスト ボックス 198"/>
        <xdr:cNvSpPr txBox="1"/>
      </xdr:nvSpPr>
      <xdr:spPr>
        <a:xfrm>
          <a:off x="1784427" y="134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151764</xdr:rowOff>
    </xdr:from>
    <xdr:to>
      <xdr:col>1</xdr:col>
      <xdr:colOff>485775</xdr:colOff>
      <xdr:row>78</xdr:row>
      <xdr:rowOff>81914</xdr:rowOff>
    </xdr:to>
    <xdr:sp macro="" textlink="">
      <xdr:nvSpPr>
        <xdr:cNvPr id="200" name="円/楕円 199"/>
        <xdr:cNvSpPr/>
      </xdr:nvSpPr>
      <xdr:spPr>
        <a:xfrm>
          <a:off x="1079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73041</xdr:rowOff>
    </xdr:from>
    <xdr:ext cx="469744" cy="259045"/>
    <xdr:sp macro="" textlink="">
      <xdr:nvSpPr>
        <xdr:cNvPr id="201" name="テキスト ボックス 200"/>
        <xdr:cNvSpPr txBox="1"/>
      </xdr:nvSpPr>
      <xdr:spPr>
        <a:xfrm>
          <a:off x="8954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101352</xdr:rowOff>
    </xdr:from>
    <xdr:to>
      <xdr:col>6</xdr:col>
      <xdr:colOff>511175</xdr:colOff>
      <xdr:row>96</xdr:row>
      <xdr:rowOff>103276</xdr:rowOff>
    </xdr:to>
    <xdr:cxnSp macro="">
      <xdr:nvCxnSpPr>
        <xdr:cNvPr id="231" name="直線コネクタ 230"/>
        <xdr:cNvCxnSpPr/>
      </xdr:nvCxnSpPr>
      <xdr:spPr>
        <a:xfrm>
          <a:off x="3797300" y="16560552"/>
          <a:ext cx="8382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101352</xdr:rowOff>
    </xdr:from>
    <xdr:to>
      <xdr:col>5</xdr:col>
      <xdr:colOff>358775</xdr:colOff>
      <xdr:row>96</xdr:row>
      <xdr:rowOff>143396</xdr:rowOff>
    </xdr:to>
    <xdr:cxnSp macro="">
      <xdr:nvCxnSpPr>
        <xdr:cNvPr id="234" name="直線コネクタ 233"/>
        <xdr:cNvCxnSpPr/>
      </xdr:nvCxnSpPr>
      <xdr:spPr>
        <a:xfrm flipV="1">
          <a:off x="2908300" y="16560552"/>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143396</xdr:rowOff>
    </xdr:from>
    <xdr:to>
      <xdr:col>4</xdr:col>
      <xdr:colOff>155575</xdr:colOff>
      <xdr:row>98</xdr:row>
      <xdr:rowOff>34925</xdr:rowOff>
    </xdr:to>
    <xdr:cxnSp macro="">
      <xdr:nvCxnSpPr>
        <xdr:cNvPr id="237" name="直線コネクタ 236"/>
        <xdr:cNvCxnSpPr/>
      </xdr:nvCxnSpPr>
      <xdr:spPr>
        <a:xfrm flipV="1">
          <a:off x="2019300" y="16602596"/>
          <a:ext cx="889000" cy="2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116687</xdr:rowOff>
    </xdr:from>
    <xdr:to>
      <xdr:col>2</xdr:col>
      <xdr:colOff>638175</xdr:colOff>
      <xdr:row>98</xdr:row>
      <xdr:rowOff>34925</xdr:rowOff>
    </xdr:to>
    <xdr:cxnSp macro="">
      <xdr:nvCxnSpPr>
        <xdr:cNvPr id="240" name="直線コネクタ 239"/>
        <xdr:cNvCxnSpPr/>
      </xdr:nvCxnSpPr>
      <xdr:spPr>
        <a:xfrm>
          <a:off x="1130300" y="16747337"/>
          <a:ext cx="8890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52476</xdr:rowOff>
    </xdr:from>
    <xdr:to>
      <xdr:col>6</xdr:col>
      <xdr:colOff>561975</xdr:colOff>
      <xdr:row>96</xdr:row>
      <xdr:rowOff>154076</xdr:rowOff>
    </xdr:to>
    <xdr:sp macro="" textlink="">
      <xdr:nvSpPr>
        <xdr:cNvPr id="250" name="円/楕円 249"/>
        <xdr:cNvSpPr/>
      </xdr:nvSpPr>
      <xdr:spPr>
        <a:xfrm>
          <a:off x="4584700" y="165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30903</xdr:rowOff>
    </xdr:from>
    <xdr:ext cx="534377" cy="259045"/>
    <xdr:sp macro="" textlink="">
      <xdr:nvSpPr>
        <xdr:cNvPr id="251" name="扶助費該当値テキスト"/>
        <xdr:cNvSpPr txBox="1"/>
      </xdr:nvSpPr>
      <xdr:spPr>
        <a:xfrm>
          <a:off x="4686300" y="164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50552</xdr:rowOff>
    </xdr:from>
    <xdr:to>
      <xdr:col>5</xdr:col>
      <xdr:colOff>409575</xdr:colOff>
      <xdr:row>96</xdr:row>
      <xdr:rowOff>152152</xdr:rowOff>
    </xdr:to>
    <xdr:sp macro="" textlink="">
      <xdr:nvSpPr>
        <xdr:cNvPr id="252" name="円/楕円 251"/>
        <xdr:cNvSpPr/>
      </xdr:nvSpPr>
      <xdr:spPr>
        <a:xfrm>
          <a:off x="3746500" y="16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143279</xdr:rowOff>
    </xdr:from>
    <xdr:ext cx="534377" cy="259045"/>
    <xdr:sp macro="" textlink="">
      <xdr:nvSpPr>
        <xdr:cNvPr id="253" name="テキスト ボックス 252"/>
        <xdr:cNvSpPr txBox="1"/>
      </xdr:nvSpPr>
      <xdr:spPr>
        <a:xfrm>
          <a:off x="3530111" y="166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92596</xdr:rowOff>
    </xdr:from>
    <xdr:to>
      <xdr:col>4</xdr:col>
      <xdr:colOff>206375</xdr:colOff>
      <xdr:row>97</xdr:row>
      <xdr:rowOff>22746</xdr:rowOff>
    </xdr:to>
    <xdr:sp macro="" textlink="">
      <xdr:nvSpPr>
        <xdr:cNvPr id="254" name="円/楕円 253"/>
        <xdr:cNvSpPr/>
      </xdr:nvSpPr>
      <xdr:spPr>
        <a:xfrm>
          <a:off x="2857500" y="165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13873</xdr:rowOff>
    </xdr:from>
    <xdr:ext cx="534377" cy="259045"/>
    <xdr:sp macro="" textlink="">
      <xdr:nvSpPr>
        <xdr:cNvPr id="255" name="テキスト ボックス 254"/>
        <xdr:cNvSpPr txBox="1"/>
      </xdr:nvSpPr>
      <xdr:spPr>
        <a:xfrm>
          <a:off x="2641111" y="166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155575</xdr:rowOff>
    </xdr:from>
    <xdr:to>
      <xdr:col>3</xdr:col>
      <xdr:colOff>3175</xdr:colOff>
      <xdr:row>98</xdr:row>
      <xdr:rowOff>85725</xdr:rowOff>
    </xdr:to>
    <xdr:sp macro="" textlink="">
      <xdr:nvSpPr>
        <xdr:cNvPr id="256" name="円/楕円 255"/>
        <xdr:cNvSpPr/>
      </xdr:nvSpPr>
      <xdr:spPr>
        <a:xfrm>
          <a:off x="1968500" y="167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76852</xdr:rowOff>
    </xdr:from>
    <xdr:ext cx="534377" cy="259045"/>
    <xdr:sp macro="" textlink="">
      <xdr:nvSpPr>
        <xdr:cNvPr id="257" name="テキスト ボックス 256"/>
        <xdr:cNvSpPr txBox="1"/>
      </xdr:nvSpPr>
      <xdr:spPr>
        <a:xfrm>
          <a:off x="1752111" y="168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65887</xdr:rowOff>
    </xdr:from>
    <xdr:to>
      <xdr:col>1</xdr:col>
      <xdr:colOff>485775</xdr:colOff>
      <xdr:row>97</xdr:row>
      <xdr:rowOff>167487</xdr:rowOff>
    </xdr:to>
    <xdr:sp macro="" textlink="">
      <xdr:nvSpPr>
        <xdr:cNvPr id="258" name="円/楕円 257"/>
        <xdr:cNvSpPr/>
      </xdr:nvSpPr>
      <xdr:spPr>
        <a:xfrm>
          <a:off x="10795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158614</xdr:rowOff>
    </xdr:from>
    <xdr:ext cx="534377" cy="259045"/>
    <xdr:sp macro="" textlink="">
      <xdr:nvSpPr>
        <xdr:cNvPr id="259" name="テキスト ボックス 258"/>
        <xdr:cNvSpPr txBox="1"/>
      </xdr:nvSpPr>
      <xdr:spPr>
        <a:xfrm>
          <a:off x="863111" y="167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71019</xdr:rowOff>
    </xdr:from>
    <xdr:to>
      <xdr:col>15</xdr:col>
      <xdr:colOff>180975</xdr:colOff>
      <xdr:row>37</xdr:row>
      <xdr:rowOff>124539</xdr:rowOff>
    </xdr:to>
    <xdr:cxnSp macro="">
      <xdr:nvCxnSpPr>
        <xdr:cNvPr id="287" name="直線コネクタ 286"/>
        <xdr:cNvCxnSpPr/>
      </xdr:nvCxnSpPr>
      <xdr:spPr>
        <a:xfrm flipV="1">
          <a:off x="9639300" y="6414669"/>
          <a:ext cx="838200" cy="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124539</xdr:rowOff>
    </xdr:from>
    <xdr:to>
      <xdr:col>14</xdr:col>
      <xdr:colOff>28575</xdr:colOff>
      <xdr:row>38</xdr:row>
      <xdr:rowOff>802</xdr:rowOff>
    </xdr:to>
    <xdr:cxnSp macro="">
      <xdr:nvCxnSpPr>
        <xdr:cNvPr id="290" name="直線コネクタ 289"/>
        <xdr:cNvCxnSpPr/>
      </xdr:nvCxnSpPr>
      <xdr:spPr>
        <a:xfrm flipV="1">
          <a:off x="8750300" y="6468189"/>
          <a:ext cx="8890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162</xdr:rowOff>
    </xdr:from>
    <xdr:to>
      <xdr:col>12</xdr:col>
      <xdr:colOff>511175</xdr:colOff>
      <xdr:row>38</xdr:row>
      <xdr:rowOff>802</xdr:rowOff>
    </xdr:to>
    <xdr:cxnSp macro="">
      <xdr:nvCxnSpPr>
        <xdr:cNvPr id="293" name="直線コネクタ 292"/>
        <xdr:cNvCxnSpPr/>
      </xdr:nvCxnSpPr>
      <xdr:spPr>
        <a:xfrm>
          <a:off x="7861300" y="6343812"/>
          <a:ext cx="889000" cy="1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xdr:rowOff>
    </xdr:from>
    <xdr:to>
      <xdr:col>11</xdr:col>
      <xdr:colOff>307975</xdr:colOff>
      <xdr:row>37</xdr:row>
      <xdr:rowOff>38366</xdr:rowOff>
    </xdr:to>
    <xdr:cxnSp macro="">
      <xdr:nvCxnSpPr>
        <xdr:cNvPr id="296" name="直線コネクタ 295"/>
        <xdr:cNvCxnSpPr/>
      </xdr:nvCxnSpPr>
      <xdr:spPr>
        <a:xfrm flipV="1">
          <a:off x="6972300" y="6343812"/>
          <a:ext cx="889000" cy="3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60030</xdr:rowOff>
    </xdr:from>
    <xdr:ext cx="534377" cy="259045"/>
    <xdr:sp macro="" textlink="">
      <xdr:nvSpPr>
        <xdr:cNvPr id="298" name="テキスト ボックス 297"/>
        <xdr:cNvSpPr txBox="1"/>
      </xdr:nvSpPr>
      <xdr:spPr>
        <a:xfrm>
          <a:off x="7594111" y="64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20219</xdr:rowOff>
    </xdr:from>
    <xdr:to>
      <xdr:col>15</xdr:col>
      <xdr:colOff>231775</xdr:colOff>
      <xdr:row>37</xdr:row>
      <xdr:rowOff>121819</xdr:rowOff>
    </xdr:to>
    <xdr:sp macro="" textlink="">
      <xdr:nvSpPr>
        <xdr:cNvPr id="306" name="円/楕円 305"/>
        <xdr:cNvSpPr/>
      </xdr:nvSpPr>
      <xdr:spPr>
        <a:xfrm>
          <a:off x="10426700" y="63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170096</xdr:rowOff>
    </xdr:from>
    <xdr:ext cx="534377" cy="259045"/>
    <xdr:sp macro="" textlink="">
      <xdr:nvSpPr>
        <xdr:cNvPr id="307" name="補助費等該当値テキスト"/>
        <xdr:cNvSpPr txBox="1"/>
      </xdr:nvSpPr>
      <xdr:spPr>
        <a:xfrm>
          <a:off x="10528300" y="63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73739</xdr:rowOff>
    </xdr:from>
    <xdr:to>
      <xdr:col>14</xdr:col>
      <xdr:colOff>79375</xdr:colOff>
      <xdr:row>38</xdr:row>
      <xdr:rowOff>3890</xdr:rowOff>
    </xdr:to>
    <xdr:sp macro="" textlink="">
      <xdr:nvSpPr>
        <xdr:cNvPr id="308" name="円/楕円 307"/>
        <xdr:cNvSpPr/>
      </xdr:nvSpPr>
      <xdr:spPr>
        <a:xfrm>
          <a:off x="9588500" y="6417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166466</xdr:rowOff>
    </xdr:from>
    <xdr:ext cx="534377" cy="259045"/>
    <xdr:sp macro="" textlink="">
      <xdr:nvSpPr>
        <xdr:cNvPr id="309" name="テキスト ボックス 308"/>
        <xdr:cNvSpPr txBox="1"/>
      </xdr:nvSpPr>
      <xdr:spPr>
        <a:xfrm>
          <a:off x="9372111" y="651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121453</xdr:rowOff>
    </xdr:from>
    <xdr:to>
      <xdr:col>12</xdr:col>
      <xdr:colOff>561975</xdr:colOff>
      <xdr:row>38</xdr:row>
      <xdr:rowOff>51603</xdr:rowOff>
    </xdr:to>
    <xdr:sp macro="" textlink="">
      <xdr:nvSpPr>
        <xdr:cNvPr id="310" name="円/楕円 309"/>
        <xdr:cNvSpPr/>
      </xdr:nvSpPr>
      <xdr:spPr>
        <a:xfrm>
          <a:off x="8699500" y="64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42729</xdr:rowOff>
    </xdr:from>
    <xdr:ext cx="534377" cy="259045"/>
    <xdr:sp macro="" textlink="">
      <xdr:nvSpPr>
        <xdr:cNvPr id="311" name="テキスト ボックス 310"/>
        <xdr:cNvSpPr txBox="1"/>
      </xdr:nvSpPr>
      <xdr:spPr>
        <a:xfrm>
          <a:off x="8483111" y="65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120812</xdr:rowOff>
    </xdr:from>
    <xdr:to>
      <xdr:col>11</xdr:col>
      <xdr:colOff>358775</xdr:colOff>
      <xdr:row>37</xdr:row>
      <xdr:rowOff>50962</xdr:rowOff>
    </xdr:to>
    <xdr:sp macro="" textlink="">
      <xdr:nvSpPr>
        <xdr:cNvPr id="312" name="円/楕円 311"/>
        <xdr:cNvSpPr/>
      </xdr:nvSpPr>
      <xdr:spPr>
        <a:xfrm>
          <a:off x="7810500" y="62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67489</xdr:rowOff>
    </xdr:from>
    <xdr:ext cx="534377" cy="259045"/>
    <xdr:sp macro="" textlink="">
      <xdr:nvSpPr>
        <xdr:cNvPr id="313" name="テキスト ボックス 312"/>
        <xdr:cNvSpPr txBox="1"/>
      </xdr:nvSpPr>
      <xdr:spPr>
        <a:xfrm>
          <a:off x="7594111" y="606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159016</xdr:rowOff>
    </xdr:from>
    <xdr:to>
      <xdr:col>10</xdr:col>
      <xdr:colOff>155575</xdr:colOff>
      <xdr:row>37</xdr:row>
      <xdr:rowOff>89166</xdr:rowOff>
    </xdr:to>
    <xdr:sp macro="" textlink="">
      <xdr:nvSpPr>
        <xdr:cNvPr id="314" name="円/楕円 313"/>
        <xdr:cNvSpPr/>
      </xdr:nvSpPr>
      <xdr:spPr>
        <a:xfrm>
          <a:off x="6921500" y="63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80293</xdr:rowOff>
    </xdr:from>
    <xdr:ext cx="534377" cy="259045"/>
    <xdr:sp macro="" textlink="">
      <xdr:nvSpPr>
        <xdr:cNvPr id="315" name="テキスト ボックス 314"/>
        <xdr:cNvSpPr txBox="1"/>
      </xdr:nvSpPr>
      <xdr:spPr>
        <a:xfrm>
          <a:off x="6705111" y="64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7210</xdr:rowOff>
    </xdr:from>
    <xdr:to>
      <xdr:col>15</xdr:col>
      <xdr:colOff>180975</xdr:colOff>
      <xdr:row>59</xdr:row>
      <xdr:rowOff>53797</xdr:rowOff>
    </xdr:to>
    <xdr:cxnSp macro="">
      <xdr:nvCxnSpPr>
        <xdr:cNvPr id="346" name="直線コネクタ 345"/>
        <xdr:cNvCxnSpPr/>
      </xdr:nvCxnSpPr>
      <xdr:spPr>
        <a:xfrm flipV="1">
          <a:off x="9639300" y="10122760"/>
          <a:ext cx="8382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155955</xdr:rowOff>
    </xdr:from>
    <xdr:ext cx="599010" cy="259045"/>
    <xdr:sp macro="" textlink="">
      <xdr:nvSpPr>
        <xdr:cNvPr id="347" name="普通建設事業費平均値テキスト"/>
        <xdr:cNvSpPr txBox="1"/>
      </xdr:nvSpPr>
      <xdr:spPr>
        <a:xfrm>
          <a:off x="10528300" y="10100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53797</xdr:rowOff>
    </xdr:from>
    <xdr:to>
      <xdr:col>14</xdr:col>
      <xdr:colOff>28575</xdr:colOff>
      <xdr:row>59</xdr:row>
      <xdr:rowOff>77848</xdr:rowOff>
    </xdr:to>
    <xdr:cxnSp macro="">
      <xdr:nvCxnSpPr>
        <xdr:cNvPr id="349" name="直線コネクタ 348"/>
        <xdr:cNvCxnSpPr/>
      </xdr:nvCxnSpPr>
      <xdr:spPr>
        <a:xfrm flipV="1">
          <a:off x="8750300" y="10169347"/>
          <a:ext cx="889000" cy="2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98846</xdr:rowOff>
    </xdr:from>
    <xdr:ext cx="599010" cy="259045"/>
    <xdr:sp macro="" textlink="">
      <xdr:nvSpPr>
        <xdr:cNvPr id="351" name="テキスト ボックス 350"/>
        <xdr:cNvSpPr txBox="1"/>
      </xdr:nvSpPr>
      <xdr:spPr>
        <a:xfrm>
          <a:off x="9339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55000</xdr:rowOff>
    </xdr:from>
    <xdr:to>
      <xdr:col>12</xdr:col>
      <xdr:colOff>511175</xdr:colOff>
      <xdr:row>59</xdr:row>
      <xdr:rowOff>77848</xdr:rowOff>
    </xdr:to>
    <xdr:cxnSp macro="">
      <xdr:nvCxnSpPr>
        <xdr:cNvPr id="352" name="直線コネクタ 351"/>
        <xdr:cNvCxnSpPr/>
      </xdr:nvCxnSpPr>
      <xdr:spPr>
        <a:xfrm>
          <a:off x="7861300" y="10170550"/>
          <a:ext cx="8890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55000</xdr:rowOff>
    </xdr:from>
    <xdr:to>
      <xdr:col>11</xdr:col>
      <xdr:colOff>307975</xdr:colOff>
      <xdr:row>59</xdr:row>
      <xdr:rowOff>68364</xdr:rowOff>
    </xdr:to>
    <xdr:cxnSp macro="">
      <xdr:nvCxnSpPr>
        <xdr:cNvPr id="355" name="直線コネクタ 354"/>
        <xdr:cNvCxnSpPr/>
      </xdr:nvCxnSpPr>
      <xdr:spPr>
        <a:xfrm flipV="1">
          <a:off x="6972300" y="10170550"/>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102377</xdr:rowOff>
    </xdr:from>
    <xdr:ext cx="599010" cy="259045"/>
    <xdr:sp macro="" textlink="">
      <xdr:nvSpPr>
        <xdr:cNvPr id="357" name="テキスト ボックス 356"/>
        <xdr:cNvSpPr txBox="1"/>
      </xdr:nvSpPr>
      <xdr:spPr>
        <a:xfrm>
          <a:off x="7561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127860</xdr:rowOff>
    </xdr:from>
    <xdr:to>
      <xdr:col>15</xdr:col>
      <xdr:colOff>231775</xdr:colOff>
      <xdr:row>59</xdr:row>
      <xdr:rowOff>58010</xdr:rowOff>
    </xdr:to>
    <xdr:sp macro="" textlink="">
      <xdr:nvSpPr>
        <xdr:cNvPr id="365" name="円/楕円 364"/>
        <xdr:cNvSpPr/>
      </xdr:nvSpPr>
      <xdr:spPr>
        <a:xfrm>
          <a:off x="10426700" y="1007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87237</xdr:rowOff>
    </xdr:from>
    <xdr:ext cx="599010" cy="259045"/>
    <xdr:sp macro="" textlink="">
      <xdr:nvSpPr>
        <xdr:cNvPr id="366" name="普通建設事業費該当値テキスト"/>
        <xdr:cNvSpPr txBox="1"/>
      </xdr:nvSpPr>
      <xdr:spPr>
        <a:xfrm>
          <a:off x="10528300" y="985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280,699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2997</xdr:rowOff>
    </xdr:from>
    <xdr:to>
      <xdr:col>14</xdr:col>
      <xdr:colOff>79375</xdr:colOff>
      <xdr:row>59</xdr:row>
      <xdr:rowOff>104597</xdr:rowOff>
    </xdr:to>
    <xdr:sp macro="" textlink="">
      <xdr:nvSpPr>
        <xdr:cNvPr id="367" name="円/楕円 366"/>
        <xdr:cNvSpPr/>
      </xdr:nvSpPr>
      <xdr:spPr>
        <a:xfrm>
          <a:off x="9588500" y="101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121124</xdr:rowOff>
    </xdr:from>
    <xdr:ext cx="599010" cy="259045"/>
    <xdr:sp macro="" textlink="">
      <xdr:nvSpPr>
        <xdr:cNvPr id="368" name="テキスト ボックス 367"/>
        <xdr:cNvSpPr txBox="1"/>
      </xdr:nvSpPr>
      <xdr:spPr>
        <a:xfrm>
          <a:off x="9339794" y="98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27048</xdr:rowOff>
    </xdr:from>
    <xdr:to>
      <xdr:col>12</xdr:col>
      <xdr:colOff>561975</xdr:colOff>
      <xdr:row>59</xdr:row>
      <xdr:rowOff>128648</xdr:rowOff>
    </xdr:to>
    <xdr:sp macro="" textlink="">
      <xdr:nvSpPr>
        <xdr:cNvPr id="369" name="円/楕円 368"/>
        <xdr:cNvSpPr/>
      </xdr:nvSpPr>
      <xdr:spPr>
        <a:xfrm>
          <a:off x="8699500" y="101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119775</xdr:rowOff>
    </xdr:from>
    <xdr:ext cx="534377" cy="259045"/>
    <xdr:sp macro="" textlink="">
      <xdr:nvSpPr>
        <xdr:cNvPr id="370" name="テキスト ボックス 369"/>
        <xdr:cNvSpPr txBox="1"/>
      </xdr:nvSpPr>
      <xdr:spPr>
        <a:xfrm>
          <a:off x="8483111" y="102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4200</xdr:rowOff>
    </xdr:from>
    <xdr:to>
      <xdr:col>11</xdr:col>
      <xdr:colOff>358775</xdr:colOff>
      <xdr:row>59</xdr:row>
      <xdr:rowOff>105800</xdr:rowOff>
    </xdr:to>
    <xdr:sp macro="" textlink="">
      <xdr:nvSpPr>
        <xdr:cNvPr id="371" name="円/楕円 370"/>
        <xdr:cNvSpPr/>
      </xdr:nvSpPr>
      <xdr:spPr>
        <a:xfrm>
          <a:off x="7810500" y="101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122327</xdr:rowOff>
    </xdr:from>
    <xdr:ext cx="599010" cy="259045"/>
    <xdr:sp macro="" textlink="">
      <xdr:nvSpPr>
        <xdr:cNvPr id="372" name="テキスト ボックス 371"/>
        <xdr:cNvSpPr txBox="1"/>
      </xdr:nvSpPr>
      <xdr:spPr>
        <a:xfrm>
          <a:off x="7561794" y="98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17564</xdr:rowOff>
    </xdr:from>
    <xdr:to>
      <xdr:col>10</xdr:col>
      <xdr:colOff>155575</xdr:colOff>
      <xdr:row>59</xdr:row>
      <xdr:rowOff>119164</xdr:rowOff>
    </xdr:to>
    <xdr:sp macro="" textlink="">
      <xdr:nvSpPr>
        <xdr:cNvPr id="373" name="円/楕円 372"/>
        <xdr:cNvSpPr/>
      </xdr:nvSpPr>
      <xdr:spPr>
        <a:xfrm>
          <a:off x="6921500" y="101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110291</xdr:rowOff>
    </xdr:from>
    <xdr:ext cx="534377" cy="259045"/>
    <xdr:sp macro="" textlink="">
      <xdr:nvSpPr>
        <xdr:cNvPr id="374" name="テキスト ボックス 373"/>
        <xdr:cNvSpPr txBox="1"/>
      </xdr:nvSpPr>
      <xdr:spPr>
        <a:xfrm>
          <a:off x="6705111" y="102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22267</xdr:rowOff>
    </xdr:from>
    <xdr:to>
      <xdr:col>15</xdr:col>
      <xdr:colOff>180975</xdr:colOff>
      <xdr:row>78</xdr:row>
      <xdr:rowOff>90650</xdr:rowOff>
    </xdr:to>
    <xdr:cxnSp macro="">
      <xdr:nvCxnSpPr>
        <xdr:cNvPr id="401" name="直線コネクタ 400"/>
        <xdr:cNvCxnSpPr/>
      </xdr:nvCxnSpPr>
      <xdr:spPr>
        <a:xfrm flipV="1">
          <a:off x="9639300" y="13395367"/>
          <a:ext cx="838200" cy="6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37613</xdr:rowOff>
    </xdr:from>
    <xdr:ext cx="534377" cy="259045"/>
    <xdr:sp macro="" textlink="">
      <xdr:nvSpPr>
        <xdr:cNvPr id="402" name="普通建設事業費 （ うち新規整備　）平均値テキスト"/>
        <xdr:cNvSpPr txBox="1"/>
      </xdr:nvSpPr>
      <xdr:spPr>
        <a:xfrm>
          <a:off x="10528300" y="1341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160960</xdr:rowOff>
    </xdr:from>
    <xdr:ext cx="534377" cy="259045"/>
    <xdr:sp macro="" textlink="">
      <xdr:nvSpPr>
        <xdr:cNvPr id="405" name="テキスト ボックス 404"/>
        <xdr:cNvSpPr txBox="1"/>
      </xdr:nvSpPr>
      <xdr:spPr>
        <a:xfrm>
          <a:off x="9372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142917</xdr:rowOff>
    </xdr:from>
    <xdr:to>
      <xdr:col>15</xdr:col>
      <xdr:colOff>231775</xdr:colOff>
      <xdr:row>78</xdr:row>
      <xdr:rowOff>73067</xdr:rowOff>
    </xdr:to>
    <xdr:sp macro="" textlink="">
      <xdr:nvSpPr>
        <xdr:cNvPr id="411" name="円/楕円 410"/>
        <xdr:cNvSpPr/>
      </xdr:nvSpPr>
      <xdr:spPr>
        <a:xfrm>
          <a:off x="10426700" y="133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102294</xdr:rowOff>
    </xdr:from>
    <xdr:ext cx="599010" cy="259045"/>
    <xdr:sp macro="" textlink="">
      <xdr:nvSpPr>
        <xdr:cNvPr id="412" name="普通建設事業費 （ うち新規整備　）該当値テキスト"/>
        <xdr:cNvSpPr txBox="1"/>
      </xdr:nvSpPr>
      <xdr:spPr>
        <a:xfrm>
          <a:off x="10528300" y="1313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39850</xdr:rowOff>
    </xdr:from>
    <xdr:to>
      <xdr:col>14</xdr:col>
      <xdr:colOff>79375</xdr:colOff>
      <xdr:row>78</xdr:row>
      <xdr:rowOff>141450</xdr:rowOff>
    </xdr:to>
    <xdr:sp macro="" textlink="">
      <xdr:nvSpPr>
        <xdr:cNvPr id="413" name="円/楕円 412"/>
        <xdr:cNvSpPr/>
      </xdr:nvSpPr>
      <xdr:spPr>
        <a:xfrm>
          <a:off x="9588500" y="134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157977</xdr:rowOff>
    </xdr:from>
    <xdr:ext cx="599010" cy="259045"/>
    <xdr:sp macro="" textlink="">
      <xdr:nvSpPr>
        <xdr:cNvPr id="414" name="テキスト ボックス 413"/>
        <xdr:cNvSpPr txBox="1"/>
      </xdr:nvSpPr>
      <xdr:spPr>
        <a:xfrm>
          <a:off x="9339794" y="1318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82641</xdr:rowOff>
    </xdr:from>
    <xdr:to>
      <xdr:col>15</xdr:col>
      <xdr:colOff>180975</xdr:colOff>
      <xdr:row>98</xdr:row>
      <xdr:rowOff>85714</xdr:rowOff>
    </xdr:to>
    <xdr:cxnSp macro="">
      <xdr:nvCxnSpPr>
        <xdr:cNvPr id="441" name="直線コネクタ 440"/>
        <xdr:cNvCxnSpPr/>
      </xdr:nvCxnSpPr>
      <xdr:spPr>
        <a:xfrm>
          <a:off x="9639300" y="16884741"/>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34914</xdr:rowOff>
    </xdr:from>
    <xdr:to>
      <xdr:col>15</xdr:col>
      <xdr:colOff>231775</xdr:colOff>
      <xdr:row>98</xdr:row>
      <xdr:rowOff>136514</xdr:rowOff>
    </xdr:to>
    <xdr:sp macro="" textlink="">
      <xdr:nvSpPr>
        <xdr:cNvPr id="451" name="円/楕円 450"/>
        <xdr:cNvSpPr/>
      </xdr:nvSpPr>
      <xdr:spPr>
        <a:xfrm>
          <a:off x="10426700" y="168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121291</xdr:rowOff>
    </xdr:from>
    <xdr:ext cx="534377" cy="259045"/>
    <xdr:sp macro="" textlink="">
      <xdr:nvSpPr>
        <xdr:cNvPr id="452" name="普通建設事業費 （ うち更新整備　）該当値テキスト"/>
        <xdr:cNvSpPr txBox="1"/>
      </xdr:nvSpPr>
      <xdr:spPr>
        <a:xfrm>
          <a:off x="10528300" y="16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31841</xdr:rowOff>
    </xdr:from>
    <xdr:to>
      <xdr:col>14</xdr:col>
      <xdr:colOff>79375</xdr:colOff>
      <xdr:row>98</xdr:row>
      <xdr:rowOff>133441</xdr:rowOff>
    </xdr:to>
    <xdr:sp macro="" textlink="">
      <xdr:nvSpPr>
        <xdr:cNvPr id="453" name="円/楕円 452"/>
        <xdr:cNvSpPr/>
      </xdr:nvSpPr>
      <xdr:spPr>
        <a:xfrm>
          <a:off x="9588500" y="168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124568</xdr:rowOff>
    </xdr:from>
    <xdr:ext cx="534377" cy="259045"/>
    <xdr:sp macro="" textlink="">
      <xdr:nvSpPr>
        <xdr:cNvPr id="454" name="テキスト ボックス 453"/>
        <xdr:cNvSpPr txBox="1"/>
      </xdr:nvSpPr>
      <xdr:spPr>
        <a:xfrm>
          <a:off x="9372111" y="169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67863</xdr:rowOff>
    </xdr:from>
    <xdr:to>
      <xdr:col>23</xdr:col>
      <xdr:colOff>517525</xdr:colOff>
      <xdr:row>37</xdr:row>
      <xdr:rowOff>156731</xdr:rowOff>
    </xdr:to>
    <xdr:cxnSp macro="">
      <xdr:nvCxnSpPr>
        <xdr:cNvPr id="479" name="直線コネクタ 478"/>
        <xdr:cNvCxnSpPr/>
      </xdr:nvCxnSpPr>
      <xdr:spPr>
        <a:xfrm>
          <a:off x="15481300" y="6411513"/>
          <a:ext cx="838200" cy="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67863</xdr:rowOff>
    </xdr:from>
    <xdr:to>
      <xdr:col>22</xdr:col>
      <xdr:colOff>365125</xdr:colOff>
      <xdr:row>37</xdr:row>
      <xdr:rowOff>126041</xdr:rowOff>
    </xdr:to>
    <xdr:cxnSp macro="">
      <xdr:nvCxnSpPr>
        <xdr:cNvPr id="482" name="直線コネクタ 481"/>
        <xdr:cNvCxnSpPr/>
      </xdr:nvCxnSpPr>
      <xdr:spPr>
        <a:xfrm flipV="1">
          <a:off x="14592300" y="6411513"/>
          <a:ext cx="889000" cy="5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33780</xdr:rowOff>
    </xdr:from>
    <xdr:ext cx="469744" cy="259045"/>
    <xdr:sp macro="" textlink="">
      <xdr:nvSpPr>
        <xdr:cNvPr id="484" name="テキスト ボックス 483"/>
        <xdr:cNvSpPr txBox="1"/>
      </xdr:nvSpPr>
      <xdr:spPr>
        <a:xfrm>
          <a:off x="15246427" y="654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126041</xdr:rowOff>
    </xdr:from>
    <xdr:to>
      <xdr:col>21</xdr:col>
      <xdr:colOff>161925</xdr:colOff>
      <xdr:row>37</xdr:row>
      <xdr:rowOff>139066</xdr:rowOff>
    </xdr:to>
    <xdr:cxnSp macro="">
      <xdr:nvCxnSpPr>
        <xdr:cNvPr id="485" name="直線コネクタ 484"/>
        <xdr:cNvCxnSpPr/>
      </xdr:nvCxnSpPr>
      <xdr:spPr>
        <a:xfrm flipV="1">
          <a:off x="13703300" y="6469691"/>
          <a:ext cx="889000" cy="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16029</xdr:rowOff>
    </xdr:from>
    <xdr:ext cx="469744" cy="259045"/>
    <xdr:sp macro="" textlink="">
      <xdr:nvSpPr>
        <xdr:cNvPr id="487" name="テキスト ボックス 486"/>
        <xdr:cNvSpPr txBox="1"/>
      </xdr:nvSpPr>
      <xdr:spPr>
        <a:xfrm>
          <a:off x="14357427" y="65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64085</xdr:rowOff>
    </xdr:from>
    <xdr:to>
      <xdr:col>19</xdr:col>
      <xdr:colOff>644525</xdr:colOff>
      <xdr:row>37</xdr:row>
      <xdr:rowOff>139066</xdr:rowOff>
    </xdr:to>
    <xdr:cxnSp macro="">
      <xdr:nvCxnSpPr>
        <xdr:cNvPr id="488" name="直線コネクタ 487"/>
        <xdr:cNvCxnSpPr/>
      </xdr:nvCxnSpPr>
      <xdr:spPr>
        <a:xfrm>
          <a:off x="12814300" y="640773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149926</xdr:rowOff>
    </xdr:from>
    <xdr:ext cx="534377" cy="259045"/>
    <xdr:sp macro="" textlink="">
      <xdr:nvSpPr>
        <xdr:cNvPr id="492" name="テキスト ボックス 491"/>
        <xdr:cNvSpPr txBox="1"/>
      </xdr:nvSpPr>
      <xdr:spPr>
        <a:xfrm>
          <a:off x="12547111" y="64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105931</xdr:rowOff>
    </xdr:from>
    <xdr:to>
      <xdr:col>23</xdr:col>
      <xdr:colOff>568325</xdr:colOff>
      <xdr:row>38</xdr:row>
      <xdr:rowOff>36081</xdr:rowOff>
    </xdr:to>
    <xdr:sp macro="" textlink="">
      <xdr:nvSpPr>
        <xdr:cNvPr id="498" name="円/楕円 497"/>
        <xdr:cNvSpPr/>
      </xdr:nvSpPr>
      <xdr:spPr>
        <a:xfrm>
          <a:off x="162687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65308</xdr:rowOff>
    </xdr:from>
    <xdr:ext cx="469744" cy="259045"/>
    <xdr:sp macro="" textlink="">
      <xdr:nvSpPr>
        <xdr:cNvPr id="499" name="災害復旧事業費該当値テキスト"/>
        <xdr:cNvSpPr txBox="1"/>
      </xdr:nvSpPr>
      <xdr:spPr>
        <a:xfrm>
          <a:off x="16370300" y="62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17063</xdr:rowOff>
    </xdr:from>
    <xdr:to>
      <xdr:col>22</xdr:col>
      <xdr:colOff>415925</xdr:colOff>
      <xdr:row>37</xdr:row>
      <xdr:rowOff>118663</xdr:rowOff>
    </xdr:to>
    <xdr:sp macro="" textlink="">
      <xdr:nvSpPr>
        <xdr:cNvPr id="500" name="円/楕円 499"/>
        <xdr:cNvSpPr/>
      </xdr:nvSpPr>
      <xdr:spPr>
        <a:xfrm>
          <a:off x="15430500" y="63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135190</xdr:rowOff>
    </xdr:from>
    <xdr:ext cx="534377" cy="259045"/>
    <xdr:sp macro="" textlink="">
      <xdr:nvSpPr>
        <xdr:cNvPr id="501" name="テキスト ボックス 500"/>
        <xdr:cNvSpPr txBox="1"/>
      </xdr:nvSpPr>
      <xdr:spPr>
        <a:xfrm>
          <a:off x="15214111" y="61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75241</xdr:rowOff>
    </xdr:from>
    <xdr:to>
      <xdr:col>21</xdr:col>
      <xdr:colOff>212725</xdr:colOff>
      <xdr:row>38</xdr:row>
      <xdr:rowOff>5391</xdr:rowOff>
    </xdr:to>
    <xdr:sp macro="" textlink="">
      <xdr:nvSpPr>
        <xdr:cNvPr id="502" name="円/楕円 501"/>
        <xdr:cNvSpPr/>
      </xdr:nvSpPr>
      <xdr:spPr>
        <a:xfrm>
          <a:off x="14541500" y="64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21918</xdr:rowOff>
    </xdr:from>
    <xdr:ext cx="534377" cy="259045"/>
    <xdr:sp macro="" textlink="">
      <xdr:nvSpPr>
        <xdr:cNvPr id="503" name="テキスト ボックス 502"/>
        <xdr:cNvSpPr txBox="1"/>
      </xdr:nvSpPr>
      <xdr:spPr>
        <a:xfrm>
          <a:off x="14325111" y="61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88266</xdr:rowOff>
    </xdr:from>
    <xdr:to>
      <xdr:col>20</xdr:col>
      <xdr:colOff>9525</xdr:colOff>
      <xdr:row>38</xdr:row>
      <xdr:rowOff>18416</xdr:rowOff>
    </xdr:to>
    <xdr:sp macro="" textlink="">
      <xdr:nvSpPr>
        <xdr:cNvPr id="504" name="円/楕円 503"/>
        <xdr:cNvSpPr/>
      </xdr:nvSpPr>
      <xdr:spPr>
        <a:xfrm>
          <a:off x="13652500" y="64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9543</xdr:rowOff>
    </xdr:from>
    <xdr:ext cx="534377" cy="259045"/>
    <xdr:sp macro="" textlink="">
      <xdr:nvSpPr>
        <xdr:cNvPr id="505" name="テキスト ボックス 504"/>
        <xdr:cNvSpPr txBox="1"/>
      </xdr:nvSpPr>
      <xdr:spPr>
        <a:xfrm>
          <a:off x="13436111" y="65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13285</xdr:rowOff>
    </xdr:from>
    <xdr:to>
      <xdr:col>18</xdr:col>
      <xdr:colOff>492125</xdr:colOff>
      <xdr:row>37</xdr:row>
      <xdr:rowOff>114885</xdr:rowOff>
    </xdr:to>
    <xdr:sp macro="" textlink="">
      <xdr:nvSpPr>
        <xdr:cNvPr id="506" name="円/楕円 505"/>
        <xdr:cNvSpPr/>
      </xdr:nvSpPr>
      <xdr:spPr>
        <a:xfrm>
          <a:off x="12763500" y="63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131412</xdr:rowOff>
    </xdr:from>
    <xdr:ext cx="534377" cy="259045"/>
    <xdr:sp macro="" textlink="">
      <xdr:nvSpPr>
        <xdr:cNvPr id="507" name="テキスト ボックス 506"/>
        <xdr:cNvSpPr txBox="1"/>
      </xdr:nvSpPr>
      <xdr:spPr>
        <a:xfrm>
          <a:off x="12547111" y="61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121464</xdr:rowOff>
    </xdr:from>
    <xdr:to>
      <xdr:col>23</xdr:col>
      <xdr:colOff>517525</xdr:colOff>
      <xdr:row>76</xdr:row>
      <xdr:rowOff>150616</xdr:rowOff>
    </xdr:to>
    <xdr:cxnSp macro="">
      <xdr:nvCxnSpPr>
        <xdr:cNvPr id="581" name="直線コネクタ 580"/>
        <xdr:cNvCxnSpPr/>
      </xdr:nvCxnSpPr>
      <xdr:spPr>
        <a:xfrm flipV="1">
          <a:off x="15481300" y="13151664"/>
          <a:ext cx="8382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134294</xdr:rowOff>
    </xdr:from>
    <xdr:to>
      <xdr:col>22</xdr:col>
      <xdr:colOff>365125</xdr:colOff>
      <xdr:row>76</xdr:row>
      <xdr:rowOff>150616</xdr:rowOff>
    </xdr:to>
    <xdr:cxnSp macro="">
      <xdr:nvCxnSpPr>
        <xdr:cNvPr id="584" name="直線コネクタ 583"/>
        <xdr:cNvCxnSpPr/>
      </xdr:nvCxnSpPr>
      <xdr:spPr>
        <a:xfrm>
          <a:off x="14592300" y="1316449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123034</xdr:rowOff>
    </xdr:from>
    <xdr:to>
      <xdr:col>21</xdr:col>
      <xdr:colOff>161925</xdr:colOff>
      <xdr:row>76</xdr:row>
      <xdr:rowOff>134294</xdr:rowOff>
    </xdr:to>
    <xdr:cxnSp macro="">
      <xdr:nvCxnSpPr>
        <xdr:cNvPr id="587" name="直線コネクタ 586"/>
        <xdr:cNvCxnSpPr/>
      </xdr:nvCxnSpPr>
      <xdr:spPr>
        <a:xfrm>
          <a:off x="13703300" y="1315323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123034</xdr:rowOff>
    </xdr:from>
    <xdr:to>
      <xdr:col>19</xdr:col>
      <xdr:colOff>644525</xdr:colOff>
      <xdr:row>76</xdr:row>
      <xdr:rowOff>129493</xdr:rowOff>
    </xdr:to>
    <xdr:cxnSp macro="">
      <xdr:nvCxnSpPr>
        <xdr:cNvPr id="590" name="直線コネクタ 589"/>
        <xdr:cNvCxnSpPr/>
      </xdr:nvCxnSpPr>
      <xdr:spPr>
        <a:xfrm flipV="1">
          <a:off x="12814300" y="1315323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70664</xdr:rowOff>
    </xdr:from>
    <xdr:to>
      <xdr:col>23</xdr:col>
      <xdr:colOff>568325</xdr:colOff>
      <xdr:row>77</xdr:row>
      <xdr:rowOff>814</xdr:rowOff>
    </xdr:to>
    <xdr:sp macro="" textlink="">
      <xdr:nvSpPr>
        <xdr:cNvPr id="600" name="円/楕円 599"/>
        <xdr:cNvSpPr/>
      </xdr:nvSpPr>
      <xdr:spPr>
        <a:xfrm>
          <a:off x="16268700" y="131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49091</xdr:rowOff>
    </xdr:from>
    <xdr:ext cx="534377" cy="259045"/>
    <xdr:sp macro="" textlink="">
      <xdr:nvSpPr>
        <xdr:cNvPr id="601" name="公債費該当値テキスト"/>
        <xdr:cNvSpPr txBox="1"/>
      </xdr:nvSpPr>
      <xdr:spPr>
        <a:xfrm>
          <a:off x="16370300" y="130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99816</xdr:rowOff>
    </xdr:from>
    <xdr:to>
      <xdr:col>22</xdr:col>
      <xdr:colOff>415925</xdr:colOff>
      <xdr:row>77</xdr:row>
      <xdr:rowOff>29966</xdr:rowOff>
    </xdr:to>
    <xdr:sp macro="" textlink="">
      <xdr:nvSpPr>
        <xdr:cNvPr id="602" name="円/楕円 601"/>
        <xdr:cNvSpPr/>
      </xdr:nvSpPr>
      <xdr:spPr>
        <a:xfrm>
          <a:off x="15430500" y="131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21093</xdr:rowOff>
    </xdr:from>
    <xdr:ext cx="534377" cy="259045"/>
    <xdr:sp macro="" textlink="">
      <xdr:nvSpPr>
        <xdr:cNvPr id="603" name="テキスト ボックス 602"/>
        <xdr:cNvSpPr txBox="1"/>
      </xdr:nvSpPr>
      <xdr:spPr>
        <a:xfrm>
          <a:off x="15214111" y="132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83494</xdr:rowOff>
    </xdr:from>
    <xdr:to>
      <xdr:col>21</xdr:col>
      <xdr:colOff>212725</xdr:colOff>
      <xdr:row>77</xdr:row>
      <xdr:rowOff>13644</xdr:rowOff>
    </xdr:to>
    <xdr:sp macro="" textlink="">
      <xdr:nvSpPr>
        <xdr:cNvPr id="604" name="円/楕円 603"/>
        <xdr:cNvSpPr/>
      </xdr:nvSpPr>
      <xdr:spPr>
        <a:xfrm>
          <a:off x="14541500" y="131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4771</xdr:rowOff>
    </xdr:from>
    <xdr:ext cx="534377" cy="259045"/>
    <xdr:sp macro="" textlink="">
      <xdr:nvSpPr>
        <xdr:cNvPr id="605" name="テキスト ボックス 604"/>
        <xdr:cNvSpPr txBox="1"/>
      </xdr:nvSpPr>
      <xdr:spPr>
        <a:xfrm>
          <a:off x="14325111" y="1320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72234</xdr:rowOff>
    </xdr:from>
    <xdr:to>
      <xdr:col>20</xdr:col>
      <xdr:colOff>9525</xdr:colOff>
      <xdr:row>77</xdr:row>
      <xdr:rowOff>2384</xdr:rowOff>
    </xdr:to>
    <xdr:sp macro="" textlink="">
      <xdr:nvSpPr>
        <xdr:cNvPr id="606" name="円/楕円 605"/>
        <xdr:cNvSpPr/>
      </xdr:nvSpPr>
      <xdr:spPr>
        <a:xfrm>
          <a:off x="13652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164961</xdr:rowOff>
    </xdr:from>
    <xdr:ext cx="534377" cy="259045"/>
    <xdr:sp macro="" textlink="">
      <xdr:nvSpPr>
        <xdr:cNvPr id="607" name="テキスト ボックス 606"/>
        <xdr:cNvSpPr txBox="1"/>
      </xdr:nvSpPr>
      <xdr:spPr>
        <a:xfrm>
          <a:off x="13436111" y="1319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78693</xdr:rowOff>
    </xdr:from>
    <xdr:to>
      <xdr:col>18</xdr:col>
      <xdr:colOff>492125</xdr:colOff>
      <xdr:row>77</xdr:row>
      <xdr:rowOff>8843</xdr:rowOff>
    </xdr:to>
    <xdr:sp macro="" textlink="">
      <xdr:nvSpPr>
        <xdr:cNvPr id="608" name="円/楕円 607"/>
        <xdr:cNvSpPr/>
      </xdr:nvSpPr>
      <xdr:spPr>
        <a:xfrm>
          <a:off x="12763500" y="131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171420</xdr:rowOff>
    </xdr:from>
    <xdr:ext cx="534377" cy="259045"/>
    <xdr:sp macro="" textlink="">
      <xdr:nvSpPr>
        <xdr:cNvPr id="609" name="テキスト ボックス 608"/>
        <xdr:cNvSpPr txBox="1"/>
      </xdr:nvSpPr>
      <xdr:spPr>
        <a:xfrm>
          <a:off x="12547111" y="132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22582</xdr:rowOff>
    </xdr:from>
    <xdr:to>
      <xdr:col>23</xdr:col>
      <xdr:colOff>517525</xdr:colOff>
      <xdr:row>98</xdr:row>
      <xdr:rowOff>111023</xdr:rowOff>
    </xdr:to>
    <xdr:cxnSp macro="">
      <xdr:nvCxnSpPr>
        <xdr:cNvPr id="636" name="直線コネクタ 635"/>
        <xdr:cNvCxnSpPr/>
      </xdr:nvCxnSpPr>
      <xdr:spPr>
        <a:xfrm>
          <a:off x="15481300" y="16824682"/>
          <a:ext cx="838200" cy="8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22582</xdr:rowOff>
    </xdr:from>
    <xdr:to>
      <xdr:col>22</xdr:col>
      <xdr:colOff>365125</xdr:colOff>
      <xdr:row>98</xdr:row>
      <xdr:rowOff>125220</xdr:rowOff>
    </xdr:to>
    <xdr:cxnSp macro="">
      <xdr:nvCxnSpPr>
        <xdr:cNvPr id="639" name="直線コネクタ 638"/>
        <xdr:cNvCxnSpPr/>
      </xdr:nvCxnSpPr>
      <xdr:spPr>
        <a:xfrm flipV="1">
          <a:off x="14592300" y="16824682"/>
          <a:ext cx="889000" cy="1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166293</xdr:rowOff>
    </xdr:from>
    <xdr:ext cx="534377" cy="259045"/>
    <xdr:sp macro="" textlink="">
      <xdr:nvSpPr>
        <xdr:cNvPr id="641" name="テキスト ボックス 640"/>
        <xdr:cNvSpPr txBox="1"/>
      </xdr:nvSpPr>
      <xdr:spPr>
        <a:xfrm>
          <a:off x="15214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125220</xdr:rowOff>
    </xdr:from>
    <xdr:to>
      <xdr:col>21</xdr:col>
      <xdr:colOff>161925</xdr:colOff>
      <xdr:row>98</xdr:row>
      <xdr:rowOff>125619</xdr:rowOff>
    </xdr:to>
    <xdr:cxnSp macro="">
      <xdr:nvCxnSpPr>
        <xdr:cNvPr id="642" name="直線コネクタ 641"/>
        <xdr:cNvCxnSpPr/>
      </xdr:nvCxnSpPr>
      <xdr:spPr>
        <a:xfrm flipV="1">
          <a:off x="13703300" y="16927320"/>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114365</xdr:rowOff>
    </xdr:from>
    <xdr:to>
      <xdr:col>19</xdr:col>
      <xdr:colOff>644525</xdr:colOff>
      <xdr:row>98</xdr:row>
      <xdr:rowOff>125619</xdr:rowOff>
    </xdr:to>
    <xdr:cxnSp macro="">
      <xdr:nvCxnSpPr>
        <xdr:cNvPr id="645" name="直線コネクタ 644"/>
        <xdr:cNvCxnSpPr/>
      </xdr:nvCxnSpPr>
      <xdr:spPr>
        <a:xfrm>
          <a:off x="12814300" y="16916465"/>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162541</xdr:rowOff>
    </xdr:from>
    <xdr:ext cx="534377" cy="259045"/>
    <xdr:sp macro="" textlink="">
      <xdr:nvSpPr>
        <xdr:cNvPr id="649" name="テキスト ボックス 648"/>
        <xdr:cNvSpPr txBox="1"/>
      </xdr:nvSpPr>
      <xdr:spPr>
        <a:xfrm>
          <a:off x="12547111" y="16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60223</xdr:rowOff>
    </xdr:from>
    <xdr:to>
      <xdr:col>23</xdr:col>
      <xdr:colOff>568325</xdr:colOff>
      <xdr:row>98</xdr:row>
      <xdr:rowOff>161823</xdr:rowOff>
    </xdr:to>
    <xdr:sp macro="" textlink="">
      <xdr:nvSpPr>
        <xdr:cNvPr id="655" name="円/楕円 654"/>
        <xdr:cNvSpPr/>
      </xdr:nvSpPr>
      <xdr:spPr>
        <a:xfrm>
          <a:off x="16268700" y="168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19600</xdr:rowOff>
    </xdr:from>
    <xdr:ext cx="534377" cy="259045"/>
    <xdr:sp macro="" textlink="">
      <xdr:nvSpPr>
        <xdr:cNvPr id="656" name="積立金該当値テキスト"/>
        <xdr:cNvSpPr txBox="1"/>
      </xdr:nvSpPr>
      <xdr:spPr>
        <a:xfrm>
          <a:off x="16370300" y="166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143232</xdr:rowOff>
    </xdr:from>
    <xdr:to>
      <xdr:col>22</xdr:col>
      <xdr:colOff>415925</xdr:colOff>
      <xdr:row>98</xdr:row>
      <xdr:rowOff>73382</xdr:rowOff>
    </xdr:to>
    <xdr:sp macro="" textlink="">
      <xdr:nvSpPr>
        <xdr:cNvPr id="657" name="円/楕円 656"/>
        <xdr:cNvSpPr/>
      </xdr:nvSpPr>
      <xdr:spPr>
        <a:xfrm>
          <a:off x="15430500" y="167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89909</xdr:rowOff>
    </xdr:from>
    <xdr:ext cx="599010" cy="259045"/>
    <xdr:sp macro="" textlink="">
      <xdr:nvSpPr>
        <xdr:cNvPr id="658" name="テキスト ボックス 657"/>
        <xdr:cNvSpPr txBox="1"/>
      </xdr:nvSpPr>
      <xdr:spPr>
        <a:xfrm>
          <a:off x="15181794" y="1654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74420</xdr:rowOff>
    </xdr:from>
    <xdr:to>
      <xdr:col>21</xdr:col>
      <xdr:colOff>212725</xdr:colOff>
      <xdr:row>99</xdr:row>
      <xdr:rowOff>4570</xdr:rowOff>
    </xdr:to>
    <xdr:sp macro="" textlink="">
      <xdr:nvSpPr>
        <xdr:cNvPr id="659" name="円/楕円 658"/>
        <xdr:cNvSpPr/>
      </xdr:nvSpPr>
      <xdr:spPr>
        <a:xfrm>
          <a:off x="14541500" y="16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167147</xdr:rowOff>
    </xdr:from>
    <xdr:ext cx="534377" cy="259045"/>
    <xdr:sp macro="" textlink="">
      <xdr:nvSpPr>
        <xdr:cNvPr id="660" name="テキスト ボックス 659"/>
        <xdr:cNvSpPr txBox="1"/>
      </xdr:nvSpPr>
      <xdr:spPr>
        <a:xfrm>
          <a:off x="14325111" y="169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74819</xdr:rowOff>
    </xdr:from>
    <xdr:to>
      <xdr:col>20</xdr:col>
      <xdr:colOff>9525</xdr:colOff>
      <xdr:row>99</xdr:row>
      <xdr:rowOff>4969</xdr:rowOff>
    </xdr:to>
    <xdr:sp macro="" textlink="">
      <xdr:nvSpPr>
        <xdr:cNvPr id="661" name="円/楕円 660"/>
        <xdr:cNvSpPr/>
      </xdr:nvSpPr>
      <xdr:spPr>
        <a:xfrm>
          <a:off x="13652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167546</xdr:rowOff>
    </xdr:from>
    <xdr:ext cx="534377" cy="259045"/>
    <xdr:sp macro="" textlink="">
      <xdr:nvSpPr>
        <xdr:cNvPr id="662" name="テキスト ボックス 661"/>
        <xdr:cNvSpPr txBox="1"/>
      </xdr:nvSpPr>
      <xdr:spPr>
        <a:xfrm>
          <a:off x="13436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63565</xdr:rowOff>
    </xdr:from>
    <xdr:to>
      <xdr:col>18</xdr:col>
      <xdr:colOff>492125</xdr:colOff>
      <xdr:row>98</xdr:row>
      <xdr:rowOff>165165</xdr:rowOff>
    </xdr:to>
    <xdr:sp macro="" textlink="">
      <xdr:nvSpPr>
        <xdr:cNvPr id="663" name="円/楕円 662"/>
        <xdr:cNvSpPr/>
      </xdr:nvSpPr>
      <xdr:spPr>
        <a:xfrm>
          <a:off x="12763500" y="168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10242</xdr:rowOff>
    </xdr:from>
    <xdr:ext cx="534377" cy="259045"/>
    <xdr:sp macro="" textlink="">
      <xdr:nvSpPr>
        <xdr:cNvPr id="664" name="テキスト ボックス 663"/>
        <xdr:cNvSpPr txBox="1"/>
      </xdr:nvSpPr>
      <xdr:spPr>
        <a:xfrm>
          <a:off x="12547111" y="166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9220</xdr:rowOff>
    </xdr:from>
    <xdr:to>
      <xdr:col>32</xdr:col>
      <xdr:colOff>187325</xdr:colOff>
      <xdr:row>59</xdr:row>
      <xdr:rowOff>11671</xdr:rowOff>
    </xdr:to>
    <xdr:cxnSp macro="">
      <xdr:nvCxnSpPr>
        <xdr:cNvPr id="748" name="直線コネクタ 747"/>
        <xdr:cNvCxnSpPr/>
      </xdr:nvCxnSpPr>
      <xdr:spPr>
        <a:xfrm>
          <a:off x="21323300" y="10124770"/>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6629</xdr:rowOff>
    </xdr:from>
    <xdr:to>
      <xdr:col>31</xdr:col>
      <xdr:colOff>34925</xdr:colOff>
      <xdr:row>59</xdr:row>
      <xdr:rowOff>9220</xdr:rowOff>
    </xdr:to>
    <xdr:cxnSp macro="">
      <xdr:nvCxnSpPr>
        <xdr:cNvPr id="751" name="直線コネクタ 750"/>
        <xdr:cNvCxnSpPr/>
      </xdr:nvCxnSpPr>
      <xdr:spPr>
        <a:xfrm>
          <a:off x="20434300" y="1012217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56532</xdr:rowOff>
    </xdr:from>
    <xdr:ext cx="469744" cy="259045"/>
    <xdr:sp macro="" textlink="">
      <xdr:nvSpPr>
        <xdr:cNvPr id="753" name="テキスト ボックス 752"/>
        <xdr:cNvSpPr txBox="1"/>
      </xdr:nvSpPr>
      <xdr:spPr>
        <a:xfrm>
          <a:off x="21088427" y="1017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4597</xdr:rowOff>
    </xdr:from>
    <xdr:to>
      <xdr:col>29</xdr:col>
      <xdr:colOff>517525</xdr:colOff>
      <xdr:row>59</xdr:row>
      <xdr:rowOff>6629</xdr:rowOff>
    </xdr:to>
    <xdr:cxnSp macro="">
      <xdr:nvCxnSpPr>
        <xdr:cNvPr id="754" name="直線コネクタ 753"/>
        <xdr:cNvCxnSpPr/>
      </xdr:nvCxnSpPr>
      <xdr:spPr>
        <a:xfrm>
          <a:off x="19545300" y="101201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4597</xdr:rowOff>
    </xdr:from>
    <xdr:to>
      <xdr:col>28</xdr:col>
      <xdr:colOff>314325</xdr:colOff>
      <xdr:row>59</xdr:row>
      <xdr:rowOff>5524</xdr:rowOff>
    </xdr:to>
    <xdr:cxnSp macro="">
      <xdr:nvCxnSpPr>
        <xdr:cNvPr id="757" name="直線コネクタ 756"/>
        <xdr:cNvCxnSpPr/>
      </xdr:nvCxnSpPr>
      <xdr:spPr>
        <a:xfrm flipV="1">
          <a:off x="18656300" y="10120147"/>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132321</xdr:rowOff>
    </xdr:from>
    <xdr:to>
      <xdr:col>32</xdr:col>
      <xdr:colOff>238125</xdr:colOff>
      <xdr:row>59</xdr:row>
      <xdr:rowOff>62471</xdr:rowOff>
    </xdr:to>
    <xdr:sp macro="" textlink="">
      <xdr:nvSpPr>
        <xdr:cNvPr id="767" name="円/楕円 766"/>
        <xdr:cNvSpPr/>
      </xdr:nvSpPr>
      <xdr:spPr>
        <a:xfrm>
          <a:off x="22110700" y="100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469744" cy="259045"/>
    <xdr:sp macro="" textlink="">
      <xdr:nvSpPr>
        <xdr:cNvPr id="768" name="貸付金該当値テキスト"/>
        <xdr:cNvSpPr txBox="1"/>
      </xdr:nvSpPr>
      <xdr:spPr>
        <a:xfrm>
          <a:off x="22212300" y="100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129870</xdr:rowOff>
    </xdr:from>
    <xdr:to>
      <xdr:col>31</xdr:col>
      <xdr:colOff>85725</xdr:colOff>
      <xdr:row>59</xdr:row>
      <xdr:rowOff>60020</xdr:rowOff>
    </xdr:to>
    <xdr:sp macro="" textlink="">
      <xdr:nvSpPr>
        <xdr:cNvPr id="769" name="円/楕円 768"/>
        <xdr:cNvSpPr/>
      </xdr:nvSpPr>
      <xdr:spPr>
        <a:xfrm>
          <a:off x="21272500" y="100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76547</xdr:rowOff>
    </xdr:from>
    <xdr:ext cx="469744" cy="259045"/>
    <xdr:sp macro="" textlink="">
      <xdr:nvSpPr>
        <xdr:cNvPr id="770" name="テキスト ボックス 769"/>
        <xdr:cNvSpPr txBox="1"/>
      </xdr:nvSpPr>
      <xdr:spPr>
        <a:xfrm>
          <a:off x="21088427" y="984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127279</xdr:rowOff>
    </xdr:from>
    <xdr:to>
      <xdr:col>29</xdr:col>
      <xdr:colOff>568325</xdr:colOff>
      <xdr:row>59</xdr:row>
      <xdr:rowOff>57429</xdr:rowOff>
    </xdr:to>
    <xdr:sp macro="" textlink="">
      <xdr:nvSpPr>
        <xdr:cNvPr id="771" name="円/楕円 770"/>
        <xdr:cNvSpPr/>
      </xdr:nvSpPr>
      <xdr:spPr>
        <a:xfrm>
          <a:off x="20383500" y="100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48556</xdr:rowOff>
    </xdr:from>
    <xdr:ext cx="469744" cy="259045"/>
    <xdr:sp macro="" textlink="">
      <xdr:nvSpPr>
        <xdr:cNvPr id="772" name="テキスト ボックス 771"/>
        <xdr:cNvSpPr txBox="1"/>
      </xdr:nvSpPr>
      <xdr:spPr>
        <a:xfrm>
          <a:off x="20199427" y="1016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125247</xdr:rowOff>
    </xdr:from>
    <xdr:to>
      <xdr:col>28</xdr:col>
      <xdr:colOff>365125</xdr:colOff>
      <xdr:row>59</xdr:row>
      <xdr:rowOff>55397</xdr:rowOff>
    </xdr:to>
    <xdr:sp macro="" textlink="">
      <xdr:nvSpPr>
        <xdr:cNvPr id="773" name="円/楕円 772"/>
        <xdr:cNvSpPr/>
      </xdr:nvSpPr>
      <xdr:spPr>
        <a:xfrm>
          <a:off x="19494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46524</xdr:rowOff>
    </xdr:from>
    <xdr:ext cx="469744" cy="259045"/>
    <xdr:sp macro="" textlink="">
      <xdr:nvSpPr>
        <xdr:cNvPr id="774" name="テキスト ボックス 773"/>
        <xdr:cNvSpPr txBox="1"/>
      </xdr:nvSpPr>
      <xdr:spPr>
        <a:xfrm>
          <a:off x="19310427" y="1016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126174</xdr:rowOff>
    </xdr:from>
    <xdr:to>
      <xdr:col>27</xdr:col>
      <xdr:colOff>161925</xdr:colOff>
      <xdr:row>59</xdr:row>
      <xdr:rowOff>56324</xdr:rowOff>
    </xdr:to>
    <xdr:sp macro="" textlink="">
      <xdr:nvSpPr>
        <xdr:cNvPr id="775" name="円/楕円 774"/>
        <xdr:cNvSpPr/>
      </xdr:nvSpPr>
      <xdr:spPr>
        <a:xfrm>
          <a:off x="18605500" y="100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47451</xdr:rowOff>
    </xdr:from>
    <xdr:ext cx="469744" cy="259045"/>
    <xdr:sp macro="" textlink="">
      <xdr:nvSpPr>
        <xdr:cNvPr id="776" name="テキスト ボックス 775"/>
        <xdr:cNvSpPr txBox="1"/>
      </xdr:nvSpPr>
      <xdr:spPr>
        <a:xfrm>
          <a:off x="18421427" y="101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109258</xdr:rowOff>
    </xdr:from>
    <xdr:to>
      <xdr:col>32</xdr:col>
      <xdr:colOff>187325</xdr:colOff>
      <xdr:row>78</xdr:row>
      <xdr:rowOff>1473</xdr:rowOff>
    </xdr:to>
    <xdr:cxnSp macro="">
      <xdr:nvCxnSpPr>
        <xdr:cNvPr id="806" name="直線コネクタ 805"/>
        <xdr:cNvCxnSpPr/>
      </xdr:nvCxnSpPr>
      <xdr:spPr>
        <a:xfrm flipV="1">
          <a:off x="21323300" y="13310908"/>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115354</xdr:rowOff>
    </xdr:from>
    <xdr:to>
      <xdr:col>31</xdr:col>
      <xdr:colOff>34925</xdr:colOff>
      <xdr:row>78</xdr:row>
      <xdr:rowOff>1473</xdr:rowOff>
    </xdr:to>
    <xdr:cxnSp macro="">
      <xdr:nvCxnSpPr>
        <xdr:cNvPr id="809" name="直線コネクタ 808"/>
        <xdr:cNvCxnSpPr/>
      </xdr:nvCxnSpPr>
      <xdr:spPr>
        <a:xfrm>
          <a:off x="20434300" y="13317004"/>
          <a:ext cx="8890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115354</xdr:rowOff>
    </xdr:from>
    <xdr:to>
      <xdr:col>29</xdr:col>
      <xdr:colOff>517525</xdr:colOff>
      <xdr:row>77</xdr:row>
      <xdr:rowOff>163233</xdr:rowOff>
    </xdr:to>
    <xdr:cxnSp macro="">
      <xdr:nvCxnSpPr>
        <xdr:cNvPr id="812" name="直線コネクタ 811"/>
        <xdr:cNvCxnSpPr/>
      </xdr:nvCxnSpPr>
      <xdr:spPr>
        <a:xfrm flipV="1">
          <a:off x="19545300" y="13317004"/>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101867</xdr:rowOff>
    </xdr:from>
    <xdr:to>
      <xdr:col>28</xdr:col>
      <xdr:colOff>314325</xdr:colOff>
      <xdr:row>77</xdr:row>
      <xdr:rowOff>163233</xdr:rowOff>
    </xdr:to>
    <xdr:cxnSp macro="">
      <xdr:nvCxnSpPr>
        <xdr:cNvPr id="815" name="直線コネクタ 814"/>
        <xdr:cNvCxnSpPr/>
      </xdr:nvCxnSpPr>
      <xdr:spPr>
        <a:xfrm>
          <a:off x="18656300" y="13303517"/>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9669</xdr:rowOff>
    </xdr:from>
    <xdr:ext cx="534377" cy="259045"/>
    <xdr:sp macro="" textlink="">
      <xdr:nvSpPr>
        <xdr:cNvPr id="817" name="テキスト ボックス 816"/>
        <xdr:cNvSpPr txBox="1"/>
      </xdr:nvSpPr>
      <xdr:spPr>
        <a:xfrm>
          <a:off x="19278111" y="12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58458</xdr:rowOff>
    </xdr:from>
    <xdr:to>
      <xdr:col>32</xdr:col>
      <xdr:colOff>238125</xdr:colOff>
      <xdr:row>77</xdr:row>
      <xdr:rowOff>160058</xdr:rowOff>
    </xdr:to>
    <xdr:sp macro="" textlink="">
      <xdr:nvSpPr>
        <xdr:cNvPr id="825" name="円/楕円 824"/>
        <xdr:cNvSpPr/>
      </xdr:nvSpPr>
      <xdr:spPr>
        <a:xfrm>
          <a:off x="221107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36885</xdr:rowOff>
    </xdr:from>
    <xdr:ext cx="534377" cy="259045"/>
    <xdr:sp macro="" textlink="">
      <xdr:nvSpPr>
        <xdr:cNvPr id="826" name="繰出金該当値テキスト"/>
        <xdr:cNvSpPr txBox="1"/>
      </xdr:nvSpPr>
      <xdr:spPr>
        <a:xfrm>
          <a:off x="22212300" y="132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122123</xdr:rowOff>
    </xdr:from>
    <xdr:to>
      <xdr:col>31</xdr:col>
      <xdr:colOff>85725</xdr:colOff>
      <xdr:row>78</xdr:row>
      <xdr:rowOff>52273</xdr:rowOff>
    </xdr:to>
    <xdr:sp macro="" textlink="">
      <xdr:nvSpPr>
        <xdr:cNvPr id="827" name="円/楕円 826"/>
        <xdr:cNvSpPr/>
      </xdr:nvSpPr>
      <xdr:spPr>
        <a:xfrm>
          <a:off x="21272500" y="133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43400</xdr:rowOff>
    </xdr:from>
    <xdr:ext cx="534377" cy="259045"/>
    <xdr:sp macro="" textlink="">
      <xdr:nvSpPr>
        <xdr:cNvPr id="828" name="テキスト ボックス 827"/>
        <xdr:cNvSpPr txBox="1"/>
      </xdr:nvSpPr>
      <xdr:spPr>
        <a:xfrm>
          <a:off x="21056111" y="134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64554</xdr:rowOff>
    </xdr:from>
    <xdr:to>
      <xdr:col>29</xdr:col>
      <xdr:colOff>568325</xdr:colOff>
      <xdr:row>77</xdr:row>
      <xdr:rowOff>166154</xdr:rowOff>
    </xdr:to>
    <xdr:sp macro="" textlink="">
      <xdr:nvSpPr>
        <xdr:cNvPr id="829" name="円/楕円 828"/>
        <xdr:cNvSpPr/>
      </xdr:nvSpPr>
      <xdr:spPr>
        <a:xfrm>
          <a:off x="20383500" y="13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157281</xdr:rowOff>
    </xdr:from>
    <xdr:ext cx="534377" cy="259045"/>
    <xdr:sp macro="" textlink="">
      <xdr:nvSpPr>
        <xdr:cNvPr id="830" name="テキスト ボックス 829"/>
        <xdr:cNvSpPr txBox="1"/>
      </xdr:nvSpPr>
      <xdr:spPr>
        <a:xfrm>
          <a:off x="20167111" y="13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112433</xdr:rowOff>
    </xdr:from>
    <xdr:to>
      <xdr:col>28</xdr:col>
      <xdr:colOff>365125</xdr:colOff>
      <xdr:row>78</xdr:row>
      <xdr:rowOff>42583</xdr:rowOff>
    </xdr:to>
    <xdr:sp macro="" textlink="">
      <xdr:nvSpPr>
        <xdr:cNvPr id="831" name="円/楕円 830"/>
        <xdr:cNvSpPr/>
      </xdr:nvSpPr>
      <xdr:spPr>
        <a:xfrm>
          <a:off x="19494500" y="13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33710</xdr:rowOff>
    </xdr:from>
    <xdr:ext cx="534377" cy="259045"/>
    <xdr:sp macro="" textlink="">
      <xdr:nvSpPr>
        <xdr:cNvPr id="832" name="テキスト ボックス 831"/>
        <xdr:cNvSpPr txBox="1"/>
      </xdr:nvSpPr>
      <xdr:spPr>
        <a:xfrm>
          <a:off x="19278111" y="134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51067</xdr:rowOff>
    </xdr:from>
    <xdr:to>
      <xdr:col>27</xdr:col>
      <xdr:colOff>161925</xdr:colOff>
      <xdr:row>77</xdr:row>
      <xdr:rowOff>152667</xdr:rowOff>
    </xdr:to>
    <xdr:sp macro="" textlink="">
      <xdr:nvSpPr>
        <xdr:cNvPr id="833" name="円/楕円 832"/>
        <xdr:cNvSpPr/>
      </xdr:nvSpPr>
      <xdr:spPr>
        <a:xfrm>
          <a:off x="18605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143794</xdr:rowOff>
    </xdr:from>
    <xdr:ext cx="534377" cy="259045"/>
    <xdr:sp macro="" textlink="">
      <xdr:nvSpPr>
        <xdr:cNvPr id="834" name="テキスト ボックス 833"/>
        <xdr:cNvSpPr txBox="1"/>
      </xdr:nvSpPr>
      <xdr:spPr>
        <a:xfrm>
          <a:off x="18389111"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280,699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152,088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円と大きく上回っている。これは東日本大震災により避難された方向けの災害公営住宅整備事業によるものである。そのため、新規整備も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256,854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円と類似団体平均を上回るが、その分更新整備は事業費が圧縮され、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11,808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円と低水準となっている。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43,191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25,238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っているものの、今後は防災行政無線デジタル化改修事業及び幼稚園舎増築事業による起債が続くため公債費の増加が見込まれる。地方債の発行については、事業の取捨選択を行いながら適正比率を維持できるような財政運営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78740</xdr:rowOff>
    </xdr:from>
    <xdr:to>
      <xdr:col>6</xdr:col>
      <xdr:colOff>511175</xdr:colOff>
      <xdr:row>35</xdr:row>
      <xdr:rowOff>28321</xdr:rowOff>
    </xdr:to>
    <xdr:cxnSp macro="">
      <xdr:nvCxnSpPr>
        <xdr:cNvPr id="61" name="直線コネクタ 60"/>
        <xdr:cNvCxnSpPr/>
      </xdr:nvCxnSpPr>
      <xdr:spPr>
        <a:xfrm flipV="1">
          <a:off x="3797300" y="5908040"/>
          <a:ext cx="8382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28321</xdr:rowOff>
    </xdr:from>
    <xdr:to>
      <xdr:col>5</xdr:col>
      <xdr:colOff>358775</xdr:colOff>
      <xdr:row>35</xdr:row>
      <xdr:rowOff>64643</xdr:rowOff>
    </xdr:to>
    <xdr:cxnSp macro="">
      <xdr:nvCxnSpPr>
        <xdr:cNvPr id="64" name="直線コネクタ 63"/>
        <xdr:cNvCxnSpPr/>
      </xdr:nvCxnSpPr>
      <xdr:spPr>
        <a:xfrm flipV="1">
          <a:off x="2908300" y="6029071"/>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46609</xdr:rowOff>
    </xdr:from>
    <xdr:to>
      <xdr:col>4</xdr:col>
      <xdr:colOff>155575</xdr:colOff>
      <xdr:row>35</xdr:row>
      <xdr:rowOff>64643</xdr:rowOff>
    </xdr:to>
    <xdr:cxnSp macro="">
      <xdr:nvCxnSpPr>
        <xdr:cNvPr id="67" name="直線コネクタ 66"/>
        <xdr:cNvCxnSpPr/>
      </xdr:nvCxnSpPr>
      <xdr:spPr>
        <a:xfrm>
          <a:off x="2019300" y="6047359"/>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64643</xdr:rowOff>
    </xdr:from>
    <xdr:to>
      <xdr:col>2</xdr:col>
      <xdr:colOff>638175</xdr:colOff>
      <xdr:row>35</xdr:row>
      <xdr:rowOff>46609</xdr:rowOff>
    </xdr:to>
    <xdr:cxnSp macro="">
      <xdr:nvCxnSpPr>
        <xdr:cNvPr id="70" name="直線コネクタ 69"/>
        <xdr:cNvCxnSpPr/>
      </xdr:nvCxnSpPr>
      <xdr:spPr>
        <a:xfrm>
          <a:off x="1130300" y="5722493"/>
          <a:ext cx="889000" cy="3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150893</xdr:rowOff>
    </xdr:from>
    <xdr:ext cx="534377" cy="259045"/>
    <xdr:sp macro="" textlink="">
      <xdr:nvSpPr>
        <xdr:cNvPr id="74" name="テキスト ボックス 73"/>
        <xdr:cNvSpPr txBox="1"/>
      </xdr:nvSpPr>
      <xdr:spPr>
        <a:xfrm>
          <a:off x="863111" y="58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27940</xdr:rowOff>
    </xdr:from>
    <xdr:to>
      <xdr:col>6</xdr:col>
      <xdr:colOff>561975</xdr:colOff>
      <xdr:row>34</xdr:row>
      <xdr:rowOff>129540</xdr:rowOff>
    </xdr:to>
    <xdr:sp macro="" textlink="">
      <xdr:nvSpPr>
        <xdr:cNvPr id="80" name="円/楕円 79"/>
        <xdr:cNvSpPr/>
      </xdr:nvSpPr>
      <xdr:spPr>
        <a:xfrm>
          <a:off x="45847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6367</xdr:rowOff>
    </xdr:from>
    <xdr:ext cx="469744" cy="259045"/>
    <xdr:sp macro="" textlink="">
      <xdr:nvSpPr>
        <xdr:cNvPr id="81" name="議会費該当値テキスト"/>
        <xdr:cNvSpPr txBox="1"/>
      </xdr:nvSpPr>
      <xdr:spPr>
        <a:xfrm>
          <a:off x="4686300"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148971</xdr:rowOff>
    </xdr:from>
    <xdr:to>
      <xdr:col>5</xdr:col>
      <xdr:colOff>409575</xdr:colOff>
      <xdr:row>35</xdr:row>
      <xdr:rowOff>79121</xdr:rowOff>
    </xdr:to>
    <xdr:sp macro="" textlink="">
      <xdr:nvSpPr>
        <xdr:cNvPr id="82" name="円/楕円 81"/>
        <xdr:cNvSpPr/>
      </xdr:nvSpPr>
      <xdr:spPr>
        <a:xfrm>
          <a:off x="3746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70248</xdr:rowOff>
    </xdr:from>
    <xdr:ext cx="469744" cy="259045"/>
    <xdr:sp macro="" textlink="">
      <xdr:nvSpPr>
        <xdr:cNvPr id="83" name="テキスト ボックス 82"/>
        <xdr:cNvSpPr txBox="1"/>
      </xdr:nvSpPr>
      <xdr:spPr>
        <a:xfrm>
          <a:off x="3562427"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13843</xdr:rowOff>
    </xdr:from>
    <xdr:to>
      <xdr:col>4</xdr:col>
      <xdr:colOff>206375</xdr:colOff>
      <xdr:row>35</xdr:row>
      <xdr:rowOff>115443</xdr:rowOff>
    </xdr:to>
    <xdr:sp macro="" textlink="">
      <xdr:nvSpPr>
        <xdr:cNvPr id="84" name="円/楕円 83"/>
        <xdr:cNvSpPr/>
      </xdr:nvSpPr>
      <xdr:spPr>
        <a:xfrm>
          <a:off x="2857500" y="6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106570</xdr:rowOff>
    </xdr:from>
    <xdr:ext cx="469744" cy="259045"/>
    <xdr:sp macro="" textlink="">
      <xdr:nvSpPr>
        <xdr:cNvPr id="85" name="テキスト ボックス 84"/>
        <xdr:cNvSpPr txBox="1"/>
      </xdr:nvSpPr>
      <xdr:spPr>
        <a:xfrm>
          <a:off x="2673427" y="6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167259</xdr:rowOff>
    </xdr:from>
    <xdr:to>
      <xdr:col>3</xdr:col>
      <xdr:colOff>3175</xdr:colOff>
      <xdr:row>35</xdr:row>
      <xdr:rowOff>97409</xdr:rowOff>
    </xdr:to>
    <xdr:sp macro="" textlink="">
      <xdr:nvSpPr>
        <xdr:cNvPr id="86" name="円/楕円 85"/>
        <xdr:cNvSpPr/>
      </xdr:nvSpPr>
      <xdr:spPr>
        <a:xfrm>
          <a:off x="1968500" y="59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88536</xdr:rowOff>
    </xdr:from>
    <xdr:ext cx="469744" cy="259045"/>
    <xdr:sp macro="" textlink="">
      <xdr:nvSpPr>
        <xdr:cNvPr id="87" name="テキスト ボックス 86"/>
        <xdr:cNvSpPr txBox="1"/>
      </xdr:nvSpPr>
      <xdr:spPr>
        <a:xfrm>
          <a:off x="1784427"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13843</xdr:rowOff>
    </xdr:from>
    <xdr:to>
      <xdr:col>1</xdr:col>
      <xdr:colOff>485775</xdr:colOff>
      <xdr:row>33</xdr:row>
      <xdr:rowOff>115443</xdr:rowOff>
    </xdr:to>
    <xdr:sp macro="" textlink="">
      <xdr:nvSpPr>
        <xdr:cNvPr id="88" name="円/楕円 87"/>
        <xdr:cNvSpPr/>
      </xdr:nvSpPr>
      <xdr:spPr>
        <a:xfrm>
          <a:off x="1079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131970</xdr:rowOff>
    </xdr:from>
    <xdr:ext cx="534377" cy="259045"/>
    <xdr:sp macro="" textlink="">
      <xdr:nvSpPr>
        <xdr:cNvPr id="89" name="テキスト ボックス 88"/>
        <xdr:cNvSpPr txBox="1"/>
      </xdr:nvSpPr>
      <xdr:spPr>
        <a:xfrm>
          <a:off x="863111" y="54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92259</xdr:rowOff>
    </xdr:from>
    <xdr:to>
      <xdr:col>6</xdr:col>
      <xdr:colOff>511175</xdr:colOff>
      <xdr:row>58</xdr:row>
      <xdr:rowOff>97649</xdr:rowOff>
    </xdr:to>
    <xdr:cxnSp macro="">
      <xdr:nvCxnSpPr>
        <xdr:cNvPr id="116" name="直線コネクタ 115"/>
        <xdr:cNvCxnSpPr/>
      </xdr:nvCxnSpPr>
      <xdr:spPr>
        <a:xfrm flipV="1">
          <a:off x="3797300" y="10036359"/>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97649</xdr:rowOff>
    </xdr:from>
    <xdr:to>
      <xdr:col>5</xdr:col>
      <xdr:colOff>358775</xdr:colOff>
      <xdr:row>58</xdr:row>
      <xdr:rowOff>99682</xdr:rowOff>
    </xdr:to>
    <xdr:cxnSp macro="">
      <xdr:nvCxnSpPr>
        <xdr:cNvPr id="119" name="直線コネクタ 118"/>
        <xdr:cNvCxnSpPr/>
      </xdr:nvCxnSpPr>
      <xdr:spPr>
        <a:xfrm flipV="1">
          <a:off x="2908300" y="10041749"/>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91248</xdr:rowOff>
    </xdr:from>
    <xdr:to>
      <xdr:col>4</xdr:col>
      <xdr:colOff>155575</xdr:colOff>
      <xdr:row>58</xdr:row>
      <xdr:rowOff>99682</xdr:rowOff>
    </xdr:to>
    <xdr:cxnSp macro="">
      <xdr:nvCxnSpPr>
        <xdr:cNvPr id="122" name="直線コネクタ 121"/>
        <xdr:cNvCxnSpPr/>
      </xdr:nvCxnSpPr>
      <xdr:spPr>
        <a:xfrm>
          <a:off x="2019300" y="10035348"/>
          <a:ext cx="889000" cy="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87648</xdr:rowOff>
    </xdr:from>
    <xdr:to>
      <xdr:col>2</xdr:col>
      <xdr:colOff>638175</xdr:colOff>
      <xdr:row>58</xdr:row>
      <xdr:rowOff>91248</xdr:rowOff>
    </xdr:to>
    <xdr:cxnSp macro="">
      <xdr:nvCxnSpPr>
        <xdr:cNvPr id="125" name="直線コネクタ 124"/>
        <xdr:cNvCxnSpPr/>
      </xdr:nvCxnSpPr>
      <xdr:spPr>
        <a:xfrm>
          <a:off x="1130300" y="10031748"/>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41459</xdr:rowOff>
    </xdr:from>
    <xdr:to>
      <xdr:col>6</xdr:col>
      <xdr:colOff>561975</xdr:colOff>
      <xdr:row>58</xdr:row>
      <xdr:rowOff>143059</xdr:rowOff>
    </xdr:to>
    <xdr:sp macro="" textlink="">
      <xdr:nvSpPr>
        <xdr:cNvPr id="135" name="円/楕円 134"/>
        <xdr:cNvSpPr/>
      </xdr:nvSpPr>
      <xdr:spPr>
        <a:xfrm>
          <a:off x="4584700" y="99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8842</xdr:rowOff>
    </xdr:from>
    <xdr:ext cx="599010" cy="259045"/>
    <xdr:sp macro="" textlink="">
      <xdr:nvSpPr>
        <xdr:cNvPr id="136" name="総務費該当値テキスト"/>
        <xdr:cNvSpPr txBox="1"/>
      </xdr:nvSpPr>
      <xdr:spPr>
        <a:xfrm>
          <a:off x="4686300" y="995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46849</xdr:rowOff>
    </xdr:from>
    <xdr:to>
      <xdr:col>5</xdr:col>
      <xdr:colOff>409575</xdr:colOff>
      <xdr:row>58</xdr:row>
      <xdr:rowOff>148449</xdr:rowOff>
    </xdr:to>
    <xdr:sp macro="" textlink="">
      <xdr:nvSpPr>
        <xdr:cNvPr id="137" name="円/楕円 136"/>
        <xdr:cNvSpPr/>
      </xdr:nvSpPr>
      <xdr:spPr>
        <a:xfrm>
          <a:off x="3746500" y="99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139576</xdr:rowOff>
    </xdr:from>
    <xdr:ext cx="534377" cy="259045"/>
    <xdr:sp macro="" textlink="">
      <xdr:nvSpPr>
        <xdr:cNvPr id="138" name="テキスト ボックス 137"/>
        <xdr:cNvSpPr txBox="1"/>
      </xdr:nvSpPr>
      <xdr:spPr>
        <a:xfrm>
          <a:off x="3530111" y="100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48882</xdr:rowOff>
    </xdr:from>
    <xdr:to>
      <xdr:col>4</xdr:col>
      <xdr:colOff>206375</xdr:colOff>
      <xdr:row>58</xdr:row>
      <xdr:rowOff>150482</xdr:rowOff>
    </xdr:to>
    <xdr:sp macro="" textlink="">
      <xdr:nvSpPr>
        <xdr:cNvPr id="139" name="円/楕円 138"/>
        <xdr:cNvSpPr/>
      </xdr:nvSpPr>
      <xdr:spPr>
        <a:xfrm>
          <a:off x="2857500" y="99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141609</xdr:rowOff>
    </xdr:from>
    <xdr:ext cx="534377" cy="259045"/>
    <xdr:sp macro="" textlink="">
      <xdr:nvSpPr>
        <xdr:cNvPr id="140" name="テキスト ボックス 139"/>
        <xdr:cNvSpPr txBox="1"/>
      </xdr:nvSpPr>
      <xdr:spPr>
        <a:xfrm>
          <a:off x="2641111" y="100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40448</xdr:rowOff>
    </xdr:from>
    <xdr:to>
      <xdr:col>3</xdr:col>
      <xdr:colOff>3175</xdr:colOff>
      <xdr:row>58</xdr:row>
      <xdr:rowOff>142048</xdr:rowOff>
    </xdr:to>
    <xdr:sp macro="" textlink="">
      <xdr:nvSpPr>
        <xdr:cNvPr id="141" name="円/楕円 140"/>
        <xdr:cNvSpPr/>
      </xdr:nvSpPr>
      <xdr:spPr>
        <a:xfrm>
          <a:off x="1968500" y="99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133175</xdr:rowOff>
    </xdr:from>
    <xdr:ext cx="599010" cy="259045"/>
    <xdr:sp macro="" textlink="">
      <xdr:nvSpPr>
        <xdr:cNvPr id="142" name="テキスト ボックス 141"/>
        <xdr:cNvSpPr txBox="1"/>
      </xdr:nvSpPr>
      <xdr:spPr>
        <a:xfrm>
          <a:off x="1719794" y="100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36848</xdr:rowOff>
    </xdr:from>
    <xdr:to>
      <xdr:col>1</xdr:col>
      <xdr:colOff>485775</xdr:colOff>
      <xdr:row>58</xdr:row>
      <xdr:rowOff>138448</xdr:rowOff>
    </xdr:to>
    <xdr:sp macro="" textlink="">
      <xdr:nvSpPr>
        <xdr:cNvPr id="143" name="円/楕円 142"/>
        <xdr:cNvSpPr/>
      </xdr:nvSpPr>
      <xdr:spPr>
        <a:xfrm>
          <a:off x="1079500" y="998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129575</xdr:rowOff>
    </xdr:from>
    <xdr:ext cx="599010" cy="259045"/>
    <xdr:sp macro="" textlink="">
      <xdr:nvSpPr>
        <xdr:cNvPr id="144" name="テキスト ボックス 143"/>
        <xdr:cNvSpPr txBox="1"/>
      </xdr:nvSpPr>
      <xdr:spPr>
        <a:xfrm>
          <a:off x="830794" y="1007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97569</xdr:rowOff>
    </xdr:from>
    <xdr:to>
      <xdr:col>6</xdr:col>
      <xdr:colOff>511175</xdr:colOff>
      <xdr:row>76</xdr:row>
      <xdr:rowOff>108734</xdr:rowOff>
    </xdr:to>
    <xdr:cxnSp macro="">
      <xdr:nvCxnSpPr>
        <xdr:cNvPr id="171" name="直線コネクタ 170"/>
        <xdr:cNvCxnSpPr/>
      </xdr:nvCxnSpPr>
      <xdr:spPr>
        <a:xfrm>
          <a:off x="3797300" y="12956319"/>
          <a:ext cx="838200" cy="1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145680</xdr:rowOff>
    </xdr:from>
    <xdr:to>
      <xdr:col>5</xdr:col>
      <xdr:colOff>358775</xdr:colOff>
      <xdr:row>75</xdr:row>
      <xdr:rowOff>97569</xdr:rowOff>
    </xdr:to>
    <xdr:cxnSp macro="">
      <xdr:nvCxnSpPr>
        <xdr:cNvPr id="174" name="直線コネクタ 173"/>
        <xdr:cNvCxnSpPr/>
      </xdr:nvCxnSpPr>
      <xdr:spPr>
        <a:xfrm>
          <a:off x="2908300" y="12832980"/>
          <a:ext cx="889000" cy="1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12377</xdr:rowOff>
    </xdr:from>
    <xdr:to>
      <xdr:col>4</xdr:col>
      <xdr:colOff>155575</xdr:colOff>
      <xdr:row>74</xdr:row>
      <xdr:rowOff>145680</xdr:rowOff>
    </xdr:to>
    <xdr:cxnSp macro="">
      <xdr:nvCxnSpPr>
        <xdr:cNvPr id="177" name="直線コネクタ 176"/>
        <xdr:cNvCxnSpPr/>
      </xdr:nvCxnSpPr>
      <xdr:spPr>
        <a:xfrm>
          <a:off x="2019300" y="12699677"/>
          <a:ext cx="889000" cy="1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12377</xdr:rowOff>
    </xdr:from>
    <xdr:to>
      <xdr:col>2</xdr:col>
      <xdr:colOff>638175</xdr:colOff>
      <xdr:row>77</xdr:row>
      <xdr:rowOff>10159</xdr:rowOff>
    </xdr:to>
    <xdr:cxnSp macro="">
      <xdr:nvCxnSpPr>
        <xdr:cNvPr id="180" name="直線コネクタ 179"/>
        <xdr:cNvCxnSpPr/>
      </xdr:nvCxnSpPr>
      <xdr:spPr>
        <a:xfrm flipV="1">
          <a:off x="1130300" y="12699677"/>
          <a:ext cx="889000" cy="5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70004</xdr:rowOff>
    </xdr:from>
    <xdr:ext cx="599010" cy="259045"/>
    <xdr:sp macro="" textlink="">
      <xdr:nvSpPr>
        <xdr:cNvPr id="184" name="テキスト ボックス 183"/>
        <xdr:cNvSpPr txBox="1"/>
      </xdr:nvSpPr>
      <xdr:spPr>
        <a:xfrm>
          <a:off x="830794" y="1292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57934</xdr:rowOff>
    </xdr:from>
    <xdr:to>
      <xdr:col>6</xdr:col>
      <xdr:colOff>561975</xdr:colOff>
      <xdr:row>76</xdr:row>
      <xdr:rowOff>159534</xdr:rowOff>
    </xdr:to>
    <xdr:sp macro="" textlink="">
      <xdr:nvSpPr>
        <xdr:cNvPr id="190" name="円/楕円 189"/>
        <xdr:cNvSpPr/>
      </xdr:nvSpPr>
      <xdr:spPr>
        <a:xfrm>
          <a:off x="4584700" y="130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80811</xdr:rowOff>
    </xdr:from>
    <xdr:ext cx="599010" cy="259045"/>
    <xdr:sp macro="" textlink="">
      <xdr:nvSpPr>
        <xdr:cNvPr id="191" name="民生費該当値テキスト"/>
        <xdr:cNvSpPr txBox="1"/>
      </xdr:nvSpPr>
      <xdr:spPr>
        <a:xfrm>
          <a:off x="4686300" y="1293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163,546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46769</xdr:rowOff>
    </xdr:from>
    <xdr:to>
      <xdr:col>5</xdr:col>
      <xdr:colOff>409575</xdr:colOff>
      <xdr:row>75</xdr:row>
      <xdr:rowOff>148369</xdr:rowOff>
    </xdr:to>
    <xdr:sp macro="" textlink="">
      <xdr:nvSpPr>
        <xdr:cNvPr id="192" name="円/楕円 191"/>
        <xdr:cNvSpPr/>
      </xdr:nvSpPr>
      <xdr:spPr>
        <a:xfrm>
          <a:off x="3746500" y="129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164896</xdr:rowOff>
    </xdr:from>
    <xdr:ext cx="599010" cy="259045"/>
    <xdr:sp macro="" textlink="">
      <xdr:nvSpPr>
        <xdr:cNvPr id="193" name="テキスト ボックス 192"/>
        <xdr:cNvSpPr txBox="1"/>
      </xdr:nvSpPr>
      <xdr:spPr>
        <a:xfrm>
          <a:off x="3497794" y="1268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243,430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94880</xdr:rowOff>
    </xdr:from>
    <xdr:to>
      <xdr:col>4</xdr:col>
      <xdr:colOff>206375</xdr:colOff>
      <xdr:row>75</xdr:row>
      <xdr:rowOff>25030</xdr:rowOff>
    </xdr:to>
    <xdr:sp macro="" textlink="">
      <xdr:nvSpPr>
        <xdr:cNvPr id="194" name="円/楕円 193"/>
        <xdr:cNvSpPr/>
      </xdr:nvSpPr>
      <xdr:spPr>
        <a:xfrm>
          <a:off x="2857500" y="127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41557</xdr:rowOff>
    </xdr:from>
    <xdr:ext cx="599010" cy="259045"/>
    <xdr:sp macro="" textlink="">
      <xdr:nvSpPr>
        <xdr:cNvPr id="195" name="テキスト ボックス 194"/>
        <xdr:cNvSpPr txBox="1"/>
      </xdr:nvSpPr>
      <xdr:spPr>
        <a:xfrm>
          <a:off x="2608794" y="1255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297,384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133027</xdr:rowOff>
    </xdr:from>
    <xdr:to>
      <xdr:col>3</xdr:col>
      <xdr:colOff>3175</xdr:colOff>
      <xdr:row>74</xdr:row>
      <xdr:rowOff>63177</xdr:rowOff>
    </xdr:to>
    <xdr:sp macro="" textlink="">
      <xdr:nvSpPr>
        <xdr:cNvPr id="196" name="円/楕円 195"/>
        <xdr:cNvSpPr/>
      </xdr:nvSpPr>
      <xdr:spPr>
        <a:xfrm>
          <a:off x="1968500" y="126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79704</xdr:rowOff>
    </xdr:from>
    <xdr:ext cx="599010" cy="259045"/>
    <xdr:sp macro="" textlink="">
      <xdr:nvSpPr>
        <xdr:cNvPr id="197" name="テキスト ボックス 196"/>
        <xdr:cNvSpPr txBox="1"/>
      </xdr:nvSpPr>
      <xdr:spPr>
        <a:xfrm>
          <a:off x="1719794" y="1242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130809</xdr:rowOff>
    </xdr:from>
    <xdr:to>
      <xdr:col>1</xdr:col>
      <xdr:colOff>485775</xdr:colOff>
      <xdr:row>77</xdr:row>
      <xdr:rowOff>60959</xdr:rowOff>
    </xdr:to>
    <xdr:sp macro="" textlink="">
      <xdr:nvSpPr>
        <xdr:cNvPr id="198" name="円/楕円 197"/>
        <xdr:cNvSpPr/>
      </xdr:nvSpPr>
      <xdr:spPr>
        <a:xfrm>
          <a:off x="1079500" y="131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52086</xdr:rowOff>
    </xdr:from>
    <xdr:ext cx="599010" cy="259045"/>
    <xdr:sp macro="" textlink="">
      <xdr:nvSpPr>
        <xdr:cNvPr id="199" name="テキスト ボックス 198"/>
        <xdr:cNvSpPr txBox="1"/>
      </xdr:nvSpPr>
      <xdr:spPr>
        <a:xfrm>
          <a:off x="830794" y="132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85706</xdr:rowOff>
    </xdr:from>
    <xdr:to>
      <xdr:col>6</xdr:col>
      <xdr:colOff>511175</xdr:colOff>
      <xdr:row>96</xdr:row>
      <xdr:rowOff>142019</xdr:rowOff>
    </xdr:to>
    <xdr:cxnSp macro="">
      <xdr:nvCxnSpPr>
        <xdr:cNvPr id="230" name="直線コネクタ 229"/>
        <xdr:cNvCxnSpPr/>
      </xdr:nvCxnSpPr>
      <xdr:spPr>
        <a:xfrm>
          <a:off x="3797300" y="16544906"/>
          <a:ext cx="8382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85706</xdr:rowOff>
    </xdr:from>
    <xdr:to>
      <xdr:col>5</xdr:col>
      <xdr:colOff>358775</xdr:colOff>
      <xdr:row>96</xdr:row>
      <xdr:rowOff>103952</xdr:rowOff>
    </xdr:to>
    <xdr:cxnSp macro="">
      <xdr:nvCxnSpPr>
        <xdr:cNvPr id="233" name="直線コネクタ 232"/>
        <xdr:cNvCxnSpPr/>
      </xdr:nvCxnSpPr>
      <xdr:spPr>
        <a:xfrm flipV="1">
          <a:off x="2908300" y="16544906"/>
          <a:ext cx="8890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103952</xdr:rowOff>
    </xdr:from>
    <xdr:to>
      <xdr:col>4</xdr:col>
      <xdr:colOff>155575</xdr:colOff>
      <xdr:row>97</xdr:row>
      <xdr:rowOff>24704</xdr:rowOff>
    </xdr:to>
    <xdr:cxnSp macro="">
      <xdr:nvCxnSpPr>
        <xdr:cNvPr id="236" name="直線コネクタ 235"/>
        <xdr:cNvCxnSpPr/>
      </xdr:nvCxnSpPr>
      <xdr:spPr>
        <a:xfrm flipV="1">
          <a:off x="2019300" y="165631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24704</xdr:rowOff>
    </xdr:from>
    <xdr:to>
      <xdr:col>2</xdr:col>
      <xdr:colOff>638175</xdr:colOff>
      <xdr:row>97</xdr:row>
      <xdr:rowOff>48261</xdr:rowOff>
    </xdr:to>
    <xdr:cxnSp macro="">
      <xdr:nvCxnSpPr>
        <xdr:cNvPr id="239" name="直線コネクタ 238"/>
        <xdr:cNvCxnSpPr/>
      </xdr:nvCxnSpPr>
      <xdr:spPr>
        <a:xfrm flipV="1">
          <a:off x="1130300" y="16655354"/>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91219</xdr:rowOff>
    </xdr:from>
    <xdr:to>
      <xdr:col>6</xdr:col>
      <xdr:colOff>561975</xdr:colOff>
      <xdr:row>97</xdr:row>
      <xdr:rowOff>21369</xdr:rowOff>
    </xdr:to>
    <xdr:sp macro="" textlink="">
      <xdr:nvSpPr>
        <xdr:cNvPr id="249" name="円/楕円 248"/>
        <xdr:cNvSpPr/>
      </xdr:nvSpPr>
      <xdr:spPr>
        <a:xfrm>
          <a:off x="4584700" y="165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69646</xdr:rowOff>
    </xdr:from>
    <xdr:ext cx="534377" cy="259045"/>
    <xdr:sp macro="" textlink="">
      <xdr:nvSpPr>
        <xdr:cNvPr id="250" name="衛生費該当値テキスト"/>
        <xdr:cNvSpPr txBox="1"/>
      </xdr:nvSpPr>
      <xdr:spPr>
        <a:xfrm>
          <a:off x="4686300"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34906</xdr:rowOff>
    </xdr:from>
    <xdr:to>
      <xdr:col>5</xdr:col>
      <xdr:colOff>409575</xdr:colOff>
      <xdr:row>96</xdr:row>
      <xdr:rowOff>136506</xdr:rowOff>
    </xdr:to>
    <xdr:sp macro="" textlink="">
      <xdr:nvSpPr>
        <xdr:cNvPr id="251" name="円/楕円 250"/>
        <xdr:cNvSpPr/>
      </xdr:nvSpPr>
      <xdr:spPr>
        <a:xfrm>
          <a:off x="3746500" y="164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127633</xdr:rowOff>
    </xdr:from>
    <xdr:ext cx="534377" cy="259045"/>
    <xdr:sp macro="" textlink="">
      <xdr:nvSpPr>
        <xdr:cNvPr id="252" name="テキスト ボックス 251"/>
        <xdr:cNvSpPr txBox="1"/>
      </xdr:nvSpPr>
      <xdr:spPr>
        <a:xfrm>
          <a:off x="3530111" y="1658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53152</xdr:rowOff>
    </xdr:from>
    <xdr:to>
      <xdr:col>4</xdr:col>
      <xdr:colOff>206375</xdr:colOff>
      <xdr:row>96</xdr:row>
      <xdr:rowOff>154752</xdr:rowOff>
    </xdr:to>
    <xdr:sp macro="" textlink="">
      <xdr:nvSpPr>
        <xdr:cNvPr id="253" name="円/楕円 252"/>
        <xdr:cNvSpPr/>
      </xdr:nvSpPr>
      <xdr:spPr>
        <a:xfrm>
          <a:off x="2857500" y="165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145879</xdr:rowOff>
    </xdr:from>
    <xdr:ext cx="534377" cy="259045"/>
    <xdr:sp macro="" textlink="">
      <xdr:nvSpPr>
        <xdr:cNvPr id="254" name="テキスト ボックス 253"/>
        <xdr:cNvSpPr txBox="1"/>
      </xdr:nvSpPr>
      <xdr:spPr>
        <a:xfrm>
          <a:off x="2641111" y="166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145354</xdr:rowOff>
    </xdr:from>
    <xdr:to>
      <xdr:col>3</xdr:col>
      <xdr:colOff>3175</xdr:colOff>
      <xdr:row>97</xdr:row>
      <xdr:rowOff>75504</xdr:rowOff>
    </xdr:to>
    <xdr:sp macro="" textlink="">
      <xdr:nvSpPr>
        <xdr:cNvPr id="255" name="円/楕円 254"/>
        <xdr:cNvSpPr/>
      </xdr:nvSpPr>
      <xdr:spPr>
        <a:xfrm>
          <a:off x="1968500" y="166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66631</xdr:rowOff>
    </xdr:from>
    <xdr:ext cx="534377" cy="259045"/>
    <xdr:sp macro="" textlink="">
      <xdr:nvSpPr>
        <xdr:cNvPr id="256" name="テキスト ボックス 255"/>
        <xdr:cNvSpPr txBox="1"/>
      </xdr:nvSpPr>
      <xdr:spPr>
        <a:xfrm>
          <a:off x="1752111" y="166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168911</xdr:rowOff>
    </xdr:from>
    <xdr:to>
      <xdr:col>1</xdr:col>
      <xdr:colOff>485775</xdr:colOff>
      <xdr:row>97</xdr:row>
      <xdr:rowOff>99061</xdr:rowOff>
    </xdr:to>
    <xdr:sp macro="" textlink="">
      <xdr:nvSpPr>
        <xdr:cNvPr id="257" name="円/楕円 256"/>
        <xdr:cNvSpPr/>
      </xdr:nvSpPr>
      <xdr:spPr>
        <a:xfrm>
          <a:off x="1079500" y="166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90188</xdr:rowOff>
    </xdr:from>
    <xdr:ext cx="534377" cy="259045"/>
    <xdr:sp macro="" textlink="">
      <xdr:nvSpPr>
        <xdr:cNvPr id="258" name="テキスト ボックス 257"/>
        <xdr:cNvSpPr txBox="1"/>
      </xdr:nvSpPr>
      <xdr:spPr>
        <a:xfrm>
          <a:off x="863111" y="167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32303</xdr:rowOff>
    </xdr:from>
    <xdr:to>
      <xdr:col>15</xdr:col>
      <xdr:colOff>180975</xdr:colOff>
      <xdr:row>38</xdr:row>
      <xdr:rowOff>109479</xdr:rowOff>
    </xdr:to>
    <xdr:cxnSp macro="">
      <xdr:nvCxnSpPr>
        <xdr:cNvPr id="285" name="直線コネクタ 284"/>
        <xdr:cNvCxnSpPr/>
      </xdr:nvCxnSpPr>
      <xdr:spPr>
        <a:xfrm>
          <a:off x="9639300" y="6547403"/>
          <a:ext cx="838200" cy="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17262</xdr:rowOff>
    </xdr:from>
    <xdr:to>
      <xdr:col>14</xdr:col>
      <xdr:colOff>28575</xdr:colOff>
      <xdr:row>38</xdr:row>
      <xdr:rowOff>32303</xdr:rowOff>
    </xdr:to>
    <xdr:cxnSp macro="">
      <xdr:nvCxnSpPr>
        <xdr:cNvPr id="288" name="直線コネクタ 287"/>
        <xdr:cNvCxnSpPr/>
      </xdr:nvCxnSpPr>
      <xdr:spPr>
        <a:xfrm>
          <a:off x="8750300" y="6532362"/>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103217</xdr:rowOff>
    </xdr:from>
    <xdr:ext cx="469744" cy="259045"/>
    <xdr:sp macro="" textlink="">
      <xdr:nvSpPr>
        <xdr:cNvPr id="290" name="テキスト ボックス 289"/>
        <xdr:cNvSpPr txBox="1"/>
      </xdr:nvSpPr>
      <xdr:spPr>
        <a:xfrm>
          <a:off x="9404427" y="661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161234</xdr:rowOff>
    </xdr:from>
    <xdr:to>
      <xdr:col>12</xdr:col>
      <xdr:colOff>511175</xdr:colOff>
      <xdr:row>38</xdr:row>
      <xdr:rowOff>17262</xdr:rowOff>
    </xdr:to>
    <xdr:cxnSp macro="">
      <xdr:nvCxnSpPr>
        <xdr:cNvPr id="291" name="直線コネクタ 290"/>
        <xdr:cNvCxnSpPr/>
      </xdr:nvCxnSpPr>
      <xdr:spPr>
        <a:xfrm>
          <a:off x="7861300" y="6504884"/>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161234</xdr:rowOff>
    </xdr:from>
    <xdr:to>
      <xdr:col>11</xdr:col>
      <xdr:colOff>307975</xdr:colOff>
      <xdr:row>38</xdr:row>
      <xdr:rowOff>23160</xdr:rowOff>
    </xdr:to>
    <xdr:cxnSp macro="">
      <xdr:nvCxnSpPr>
        <xdr:cNvPr id="294" name="直線コネクタ 293"/>
        <xdr:cNvCxnSpPr/>
      </xdr:nvCxnSpPr>
      <xdr:spPr>
        <a:xfrm flipV="1">
          <a:off x="6972300" y="6504884"/>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36263</xdr:rowOff>
    </xdr:from>
    <xdr:ext cx="469744" cy="259045"/>
    <xdr:sp macro="" textlink="">
      <xdr:nvSpPr>
        <xdr:cNvPr id="296" name="テキスト ボックス 295"/>
        <xdr:cNvSpPr txBox="1"/>
      </xdr:nvSpPr>
      <xdr:spPr>
        <a:xfrm>
          <a:off x="7626427" y="6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58679</xdr:rowOff>
    </xdr:from>
    <xdr:to>
      <xdr:col>15</xdr:col>
      <xdr:colOff>231775</xdr:colOff>
      <xdr:row>38</xdr:row>
      <xdr:rowOff>160279</xdr:rowOff>
    </xdr:to>
    <xdr:sp macro="" textlink="">
      <xdr:nvSpPr>
        <xdr:cNvPr id="304" name="円/楕円 303"/>
        <xdr:cNvSpPr/>
      </xdr:nvSpPr>
      <xdr:spPr>
        <a:xfrm>
          <a:off x="104267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378565" cy="259045"/>
    <xdr:sp macro="" textlink="">
      <xdr:nvSpPr>
        <xdr:cNvPr id="305" name="労働費該当値テキスト"/>
        <xdr:cNvSpPr txBox="1"/>
      </xdr:nvSpPr>
      <xdr:spPr>
        <a:xfrm>
          <a:off x="10528300" y="652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152954</xdr:rowOff>
    </xdr:from>
    <xdr:to>
      <xdr:col>14</xdr:col>
      <xdr:colOff>79375</xdr:colOff>
      <xdr:row>38</xdr:row>
      <xdr:rowOff>83103</xdr:rowOff>
    </xdr:to>
    <xdr:sp macro="" textlink="">
      <xdr:nvSpPr>
        <xdr:cNvPr id="306" name="円/楕円 305"/>
        <xdr:cNvSpPr/>
      </xdr:nvSpPr>
      <xdr:spPr>
        <a:xfrm>
          <a:off x="9588500" y="6496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99631</xdr:rowOff>
    </xdr:from>
    <xdr:ext cx="469744" cy="259045"/>
    <xdr:sp macro="" textlink="">
      <xdr:nvSpPr>
        <xdr:cNvPr id="307" name="テキスト ボックス 306"/>
        <xdr:cNvSpPr txBox="1"/>
      </xdr:nvSpPr>
      <xdr:spPr>
        <a:xfrm>
          <a:off x="9404427" y="627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137912</xdr:rowOff>
    </xdr:from>
    <xdr:to>
      <xdr:col>12</xdr:col>
      <xdr:colOff>561975</xdr:colOff>
      <xdr:row>38</xdr:row>
      <xdr:rowOff>68062</xdr:rowOff>
    </xdr:to>
    <xdr:sp macro="" textlink="">
      <xdr:nvSpPr>
        <xdr:cNvPr id="308" name="円/楕円 307"/>
        <xdr:cNvSpPr/>
      </xdr:nvSpPr>
      <xdr:spPr>
        <a:xfrm>
          <a:off x="86995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59189</xdr:rowOff>
    </xdr:from>
    <xdr:ext cx="469744" cy="259045"/>
    <xdr:sp macro="" textlink="">
      <xdr:nvSpPr>
        <xdr:cNvPr id="309" name="テキスト ボックス 308"/>
        <xdr:cNvSpPr txBox="1"/>
      </xdr:nvSpPr>
      <xdr:spPr>
        <a:xfrm>
          <a:off x="8515427" y="6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110434</xdr:rowOff>
    </xdr:from>
    <xdr:to>
      <xdr:col>11</xdr:col>
      <xdr:colOff>358775</xdr:colOff>
      <xdr:row>38</xdr:row>
      <xdr:rowOff>40584</xdr:rowOff>
    </xdr:to>
    <xdr:sp macro="" textlink="">
      <xdr:nvSpPr>
        <xdr:cNvPr id="310" name="円/楕円 309"/>
        <xdr:cNvSpPr/>
      </xdr:nvSpPr>
      <xdr:spPr>
        <a:xfrm>
          <a:off x="7810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31711</xdr:rowOff>
    </xdr:from>
    <xdr:ext cx="469744" cy="259045"/>
    <xdr:sp macro="" textlink="">
      <xdr:nvSpPr>
        <xdr:cNvPr id="311" name="テキスト ボックス 310"/>
        <xdr:cNvSpPr txBox="1"/>
      </xdr:nvSpPr>
      <xdr:spPr>
        <a:xfrm>
          <a:off x="7626427" y="654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143810</xdr:rowOff>
    </xdr:from>
    <xdr:to>
      <xdr:col>10</xdr:col>
      <xdr:colOff>155575</xdr:colOff>
      <xdr:row>38</xdr:row>
      <xdr:rowOff>73960</xdr:rowOff>
    </xdr:to>
    <xdr:sp macro="" textlink="">
      <xdr:nvSpPr>
        <xdr:cNvPr id="312" name="円/楕円 311"/>
        <xdr:cNvSpPr/>
      </xdr:nvSpPr>
      <xdr:spPr>
        <a:xfrm>
          <a:off x="6921500" y="64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65087</xdr:rowOff>
    </xdr:from>
    <xdr:ext cx="469744" cy="259045"/>
    <xdr:sp macro="" textlink="">
      <xdr:nvSpPr>
        <xdr:cNvPr id="313" name="テキスト ボックス 312"/>
        <xdr:cNvSpPr txBox="1"/>
      </xdr:nvSpPr>
      <xdr:spPr>
        <a:xfrm>
          <a:off x="6737427" y="658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33286</xdr:rowOff>
    </xdr:from>
    <xdr:to>
      <xdr:col>15</xdr:col>
      <xdr:colOff>180975</xdr:colOff>
      <xdr:row>59</xdr:row>
      <xdr:rowOff>39400</xdr:rowOff>
    </xdr:to>
    <xdr:cxnSp macro="">
      <xdr:nvCxnSpPr>
        <xdr:cNvPr id="344" name="直線コネクタ 343"/>
        <xdr:cNvCxnSpPr/>
      </xdr:nvCxnSpPr>
      <xdr:spPr>
        <a:xfrm flipV="1">
          <a:off x="9639300" y="10148836"/>
          <a:ext cx="8382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145439</xdr:rowOff>
    </xdr:from>
    <xdr:ext cx="534377" cy="259045"/>
    <xdr:sp macro="" textlink="">
      <xdr:nvSpPr>
        <xdr:cNvPr id="345" name="農林水産業費平均値テキスト"/>
        <xdr:cNvSpPr txBox="1"/>
      </xdr:nvSpPr>
      <xdr:spPr>
        <a:xfrm>
          <a:off x="10528300" y="1008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39400</xdr:rowOff>
    </xdr:from>
    <xdr:to>
      <xdr:col>14</xdr:col>
      <xdr:colOff>28575</xdr:colOff>
      <xdr:row>59</xdr:row>
      <xdr:rowOff>58601</xdr:rowOff>
    </xdr:to>
    <xdr:cxnSp macro="">
      <xdr:nvCxnSpPr>
        <xdr:cNvPr id="347" name="直線コネクタ 346"/>
        <xdr:cNvCxnSpPr/>
      </xdr:nvCxnSpPr>
      <xdr:spPr>
        <a:xfrm flipV="1">
          <a:off x="8750300" y="10154950"/>
          <a:ext cx="8890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85806</xdr:rowOff>
    </xdr:from>
    <xdr:ext cx="534377" cy="259045"/>
    <xdr:sp macro="" textlink="">
      <xdr:nvSpPr>
        <xdr:cNvPr id="349" name="テキスト ボックス 348"/>
        <xdr:cNvSpPr txBox="1"/>
      </xdr:nvSpPr>
      <xdr:spPr>
        <a:xfrm>
          <a:off x="9372111" y="1020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52249</xdr:rowOff>
    </xdr:from>
    <xdr:to>
      <xdr:col>12</xdr:col>
      <xdr:colOff>511175</xdr:colOff>
      <xdr:row>59</xdr:row>
      <xdr:rowOff>58601</xdr:rowOff>
    </xdr:to>
    <xdr:cxnSp macro="">
      <xdr:nvCxnSpPr>
        <xdr:cNvPr id="350" name="直線コネクタ 349"/>
        <xdr:cNvCxnSpPr/>
      </xdr:nvCxnSpPr>
      <xdr:spPr>
        <a:xfrm>
          <a:off x="7861300" y="10167799"/>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52249</xdr:rowOff>
    </xdr:from>
    <xdr:to>
      <xdr:col>11</xdr:col>
      <xdr:colOff>307975</xdr:colOff>
      <xdr:row>59</xdr:row>
      <xdr:rowOff>55232</xdr:rowOff>
    </xdr:to>
    <xdr:cxnSp macro="">
      <xdr:nvCxnSpPr>
        <xdr:cNvPr id="353" name="直線コネクタ 352"/>
        <xdr:cNvCxnSpPr/>
      </xdr:nvCxnSpPr>
      <xdr:spPr>
        <a:xfrm flipV="1">
          <a:off x="6972300" y="10167799"/>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153936</xdr:rowOff>
    </xdr:from>
    <xdr:to>
      <xdr:col>15</xdr:col>
      <xdr:colOff>231775</xdr:colOff>
      <xdr:row>59</xdr:row>
      <xdr:rowOff>84086</xdr:rowOff>
    </xdr:to>
    <xdr:sp macro="" textlink="">
      <xdr:nvSpPr>
        <xdr:cNvPr id="363" name="円/楕円 362"/>
        <xdr:cNvSpPr/>
      </xdr:nvSpPr>
      <xdr:spPr>
        <a:xfrm>
          <a:off x="104267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113313</xdr:rowOff>
    </xdr:from>
    <xdr:ext cx="534377" cy="259045"/>
    <xdr:sp macro="" textlink="">
      <xdr:nvSpPr>
        <xdr:cNvPr id="364" name="農林水産業費該当値テキスト"/>
        <xdr:cNvSpPr txBox="1"/>
      </xdr:nvSpPr>
      <xdr:spPr>
        <a:xfrm>
          <a:off x="10528300" y="98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160050</xdr:rowOff>
    </xdr:from>
    <xdr:to>
      <xdr:col>14</xdr:col>
      <xdr:colOff>79375</xdr:colOff>
      <xdr:row>59</xdr:row>
      <xdr:rowOff>90200</xdr:rowOff>
    </xdr:to>
    <xdr:sp macro="" textlink="">
      <xdr:nvSpPr>
        <xdr:cNvPr id="365" name="円/楕円 364"/>
        <xdr:cNvSpPr/>
      </xdr:nvSpPr>
      <xdr:spPr>
        <a:xfrm>
          <a:off x="9588500" y="101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106727</xdr:rowOff>
    </xdr:from>
    <xdr:ext cx="534377" cy="259045"/>
    <xdr:sp macro="" textlink="">
      <xdr:nvSpPr>
        <xdr:cNvPr id="366" name="テキスト ボックス 365"/>
        <xdr:cNvSpPr txBox="1"/>
      </xdr:nvSpPr>
      <xdr:spPr>
        <a:xfrm>
          <a:off x="9372111" y="9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7801</xdr:rowOff>
    </xdr:from>
    <xdr:to>
      <xdr:col>12</xdr:col>
      <xdr:colOff>561975</xdr:colOff>
      <xdr:row>59</xdr:row>
      <xdr:rowOff>109401</xdr:rowOff>
    </xdr:to>
    <xdr:sp macro="" textlink="">
      <xdr:nvSpPr>
        <xdr:cNvPr id="367" name="円/楕円 366"/>
        <xdr:cNvSpPr/>
      </xdr:nvSpPr>
      <xdr:spPr>
        <a:xfrm>
          <a:off x="8699500" y="101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100528</xdr:rowOff>
    </xdr:from>
    <xdr:ext cx="534377" cy="259045"/>
    <xdr:sp macro="" textlink="">
      <xdr:nvSpPr>
        <xdr:cNvPr id="368" name="テキスト ボックス 367"/>
        <xdr:cNvSpPr txBox="1"/>
      </xdr:nvSpPr>
      <xdr:spPr>
        <a:xfrm>
          <a:off x="8483111" y="102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1449</xdr:rowOff>
    </xdr:from>
    <xdr:to>
      <xdr:col>11</xdr:col>
      <xdr:colOff>358775</xdr:colOff>
      <xdr:row>59</xdr:row>
      <xdr:rowOff>103049</xdr:rowOff>
    </xdr:to>
    <xdr:sp macro="" textlink="">
      <xdr:nvSpPr>
        <xdr:cNvPr id="369" name="円/楕円 368"/>
        <xdr:cNvSpPr/>
      </xdr:nvSpPr>
      <xdr:spPr>
        <a:xfrm>
          <a:off x="7810500" y="101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94176</xdr:rowOff>
    </xdr:from>
    <xdr:ext cx="534377" cy="259045"/>
    <xdr:sp macro="" textlink="">
      <xdr:nvSpPr>
        <xdr:cNvPr id="370" name="テキスト ボックス 369"/>
        <xdr:cNvSpPr txBox="1"/>
      </xdr:nvSpPr>
      <xdr:spPr>
        <a:xfrm>
          <a:off x="7594111" y="102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4432</xdr:rowOff>
    </xdr:from>
    <xdr:to>
      <xdr:col>10</xdr:col>
      <xdr:colOff>155575</xdr:colOff>
      <xdr:row>59</xdr:row>
      <xdr:rowOff>106032</xdr:rowOff>
    </xdr:to>
    <xdr:sp macro="" textlink="">
      <xdr:nvSpPr>
        <xdr:cNvPr id="371" name="円/楕円 370"/>
        <xdr:cNvSpPr/>
      </xdr:nvSpPr>
      <xdr:spPr>
        <a:xfrm>
          <a:off x="6921500" y="101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97159</xdr:rowOff>
    </xdr:from>
    <xdr:ext cx="534377" cy="259045"/>
    <xdr:sp macro="" textlink="">
      <xdr:nvSpPr>
        <xdr:cNvPr id="372" name="テキスト ボックス 371"/>
        <xdr:cNvSpPr txBox="1"/>
      </xdr:nvSpPr>
      <xdr:spPr>
        <a:xfrm>
          <a:off x="6705111" y="102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73789</xdr:rowOff>
    </xdr:from>
    <xdr:to>
      <xdr:col>15</xdr:col>
      <xdr:colOff>180975</xdr:colOff>
      <xdr:row>77</xdr:row>
      <xdr:rowOff>139188</xdr:rowOff>
    </xdr:to>
    <xdr:cxnSp macro="">
      <xdr:nvCxnSpPr>
        <xdr:cNvPr id="399" name="直線コネクタ 398"/>
        <xdr:cNvCxnSpPr/>
      </xdr:nvCxnSpPr>
      <xdr:spPr>
        <a:xfrm flipV="1">
          <a:off x="9639300" y="13275439"/>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60405</xdr:rowOff>
    </xdr:from>
    <xdr:ext cx="534377" cy="259045"/>
    <xdr:sp macro="" textlink="">
      <xdr:nvSpPr>
        <xdr:cNvPr id="400" name="商工費平均値テキスト"/>
        <xdr:cNvSpPr txBox="1"/>
      </xdr:nvSpPr>
      <xdr:spPr>
        <a:xfrm>
          <a:off x="10528300" y="13262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139188</xdr:rowOff>
    </xdr:from>
    <xdr:to>
      <xdr:col>14</xdr:col>
      <xdr:colOff>28575</xdr:colOff>
      <xdr:row>77</xdr:row>
      <xdr:rowOff>145452</xdr:rowOff>
    </xdr:to>
    <xdr:cxnSp macro="">
      <xdr:nvCxnSpPr>
        <xdr:cNvPr id="402" name="直線コネクタ 401"/>
        <xdr:cNvCxnSpPr/>
      </xdr:nvCxnSpPr>
      <xdr:spPr>
        <a:xfrm flipV="1">
          <a:off x="8750300" y="13340838"/>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144921</xdr:rowOff>
    </xdr:from>
    <xdr:to>
      <xdr:col>12</xdr:col>
      <xdr:colOff>511175</xdr:colOff>
      <xdr:row>77</xdr:row>
      <xdr:rowOff>145452</xdr:rowOff>
    </xdr:to>
    <xdr:cxnSp macro="">
      <xdr:nvCxnSpPr>
        <xdr:cNvPr id="405" name="直線コネクタ 404"/>
        <xdr:cNvCxnSpPr/>
      </xdr:nvCxnSpPr>
      <xdr:spPr>
        <a:xfrm>
          <a:off x="7861300" y="13346571"/>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144921</xdr:rowOff>
    </xdr:from>
    <xdr:to>
      <xdr:col>11</xdr:col>
      <xdr:colOff>307975</xdr:colOff>
      <xdr:row>77</xdr:row>
      <xdr:rowOff>157631</xdr:rowOff>
    </xdr:to>
    <xdr:cxnSp macro="">
      <xdr:nvCxnSpPr>
        <xdr:cNvPr id="408" name="直線コネクタ 407"/>
        <xdr:cNvCxnSpPr/>
      </xdr:nvCxnSpPr>
      <xdr:spPr>
        <a:xfrm flipV="1">
          <a:off x="6972300" y="13346571"/>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55010</xdr:rowOff>
    </xdr:from>
    <xdr:ext cx="534377" cy="259045"/>
    <xdr:sp macro="" textlink="">
      <xdr:nvSpPr>
        <xdr:cNvPr id="410" name="テキスト ボックス 409"/>
        <xdr:cNvSpPr txBox="1"/>
      </xdr:nvSpPr>
      <xdr:spPr>
        <a:xfrm>
          <a:off x="7594111" y="134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47220</xdr:rowOff>
    </xdr:from>
    <xdr:ext cx="534377" cy="259045"/>
    <xdr:sp macro="" textlink="">
      <xdr:nvSpPr>
        <xdr:cNvPr id="412" name="テキスト ボックス 411"/>
        <xdr:cNvSpPr txBox="1"/>
      </xdr:nvSpPr>
      <xdr:spPr>
        <a:xfrm>
          <a:off x="6705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22989</xdr:rowOff>
    </xdr:from>
    <xdr:to>
      <xdr:col>15</xdr:col>
      <xdr:colOff>231775</xdr:colOff>
      <xdr:row>77</xdr:row>
      <xdr:rowOff>124589</xdr:rowOff>
    </xdr:to>
    <xdr:sp macro="" textlink="">
      <xdr:nvSpPr>
        <xdr:cNvPr id="418" name="円/楕円 417"/>
        <xdr:cNvSpPr/>
      </xdr:nvSpPr>
      <xdr:spPr>
        <a:xfrm>
          <a:off x="10426700" y="132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45866</xdr:rowOff>
    </xdr:from>
    <xdr:ext cx="534377" cy="259045"/>
    <xdr:sp macro="" textlink="">
      <xdr:nvSpPr>
        <xdr:cNvPr id="419" name="商工費該当値テキスト"/>
        <xdr:cNvSpPr txBox="1"/>
      </xdr:nvSpPr>
      <xdr:spPr>
        <a:xfrm>
          <a:off x="10528300" y="130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88388</xdr:rowOff>
    </xdr:from>
    <xdr:to>
      <xdr:col>14</xdr:col>
      <xdr:colOff>79375</xdr:colOff>
      <xdr:row>78</xdr:row>
      <xdr:rowOff>18538</xdr:rowOff>
    </xdr:to>
    <xdr:sp macro="" textlink="">
      <xdr:nvSpPr>
        <xdr:cNvPr id="420" name="円/楕円 419"/>
        <xdr:cNvSpPr/>
      </xdr:nvSpPr>
      <xdr:spPr>
        <a:xfrm>
          <a:off x="9588500" y="132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35065</xdr:rowOff>
    </xdr:from>
    <xdr:ext cx="534377" cy="259045"/>
    <xdr:sp macro="" textlink="">
      <xdr:nvSpPr>
        <xdr:cNvPr id="421" name="テキスト ボックス 420"/>
        <xdr:cNvSpPr txBox="1"/>
      </xdr:nvSpPr>
      <xdr:spPr>
        <a:xfrm>
          <a:off x="9372111" y="1306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94652</xdr:rowOff>
    </xdr:from>
    <xdr:to>
      <xdr:col>12</xdr:col>
      <xdr:colOff>561975</xdr:colOff>
      <xdr:row>78</xdr:row>
      <xdr:rowOff>24802</xdr:rowOff>
    </xdr:to>
    <xdr:sp macro="" textlink="">
      <xdr:nvSpPr>
        <xdr:cNvPr id="422" name="円/楕円 421"/>
        <xdr:cNvSpPr/>
      </xdr:nvSpPr>
      <xdr:spPr>
        <a:xfrm>
          <a:off x="8699500" y="132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41329</xdr:rowOff>
    </xdr:from>
    <xdr:ext cx="534377" cy="259045"/>
    <xdr:sp macro="" textlink="">
      <xdr:nvSpPr>
        <xdr:cNvPr id="423" name="テキスト ボックス 422"/>
        <xdr:cNvSpPr txBox="1"/>
      </xdr:nvSpPr>
      <xdr:spPr>
        <a:xfrm>
          <a:off x="8483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94121</xdr:rowOff>
    </xdr:from>
    <xdr:to>
      <xdr:col>11</xdr:col>
      <xdr:colOff>358775</xdr:colOff>
      <xdr:row>78</xdr:row>
      <xdr:rowOff>24271</xdr:rowOff>
    </xdr:to>
    <xdr:sp macro="" textlink="">
      <xdr:nvSpPr>
        <xdr:cNvPr id="424" name="円/楕円 423"/>
        <xdr:cNvSpPr/>
      </xdr:nvSpPr>
      <xdr:spPr>
        <a:xfrm>
          <a:off x="7810500" y="132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40798</xdr:rowOff>
    </xdr:from>
    <xdr:ext cx="534377" cy="259045"/>
    <xdr:sp macro="" textlink="">
      <xdr:nvSpPr>
        <xdr:cNvPr id="425" name="テキスト ボックス 424"/>
        <xdr:cNvSpPr txBox="1"/>
      </xdr:nvSpPr>
      <xdr:spPr>
        <a:xfrm>
          <a:off x="7594111" y="130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106831</xdr:rowOff>
    </xdr:from>
    <xdr:to>
      <xdr:col>10</xdr:col>
      <xdr:colOff>155575</xdr:colOff>
      <xdr:row>78</xdr:row>
      <xdr:rowOff>36981</xdr:rowOff>
    </xdr:to>
    <xdr:sp macro="" textlink="">
      <xdr:nvSpPr>
        <xdr:cNvPr id="426" name="円/楕円 425"/>
        <xdr:cNvSpPr/>
      </xdr:nvSpPr>
      <xdr:spPr>
        <a:xfrm>
          <a:off x="6921500" y="13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53508</xdr:rowOff>
    </xdr:from>
    <xdr:ext cx="534377" cy="259045"/>
    <xdr:sp macro="" textlink="">
      <xdr:nvSpPr>
        <xdr:cNvPr id="427" name="テキスト ボックス 426"/>
        <xdr:cNvSpPr txBox="1"/>
      </xdr:nvSpPr>
      <xdr:spPr>
        <a:xfrm>
          <a:off x="6705111" y="130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160153</xdr:rowOff>
    </xdr:from>
    <xdr:to>
      <xdr:col>15</xdr:col>
      <xdr:colOff>180975</xdr:colOff>
      <xdr:row>98</xdr:row>
      <xdr:rowOff>41588</xdr:rowOff>
    </xdr:to>
    <xdr:cxnSp macro="">
      <xdr:nvCxnSpPr>
        <xdr:cNvPr id="454" name="直線コネクタ 453"/>
        <xdr:cNvCxnSpPr/>
      </xdr:nvCxnSpPr>
      <xdr:spPr>
        <a:xfrm>
          <a:off x="9639300" y="16790803"/>
          <a:ext cx="8382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26267</xdr:rowOff>
    </xdr:from>
    <xdr:ext cx="534377" cy="259045"/>
    <xdr:sp macro="" textlink="">
      <xdr:nvSpPr>
        <xdr:cNvPr id="455" name="土木費平均値テキスト"/>
        <xdr:cNvSpPr txBox="1"/>
      </xdr:nvSpPr>
      <xdr:spPr>
        <a:xfrm>
          <a:off x="10528300" y="1682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160153</xdr:rowOff>
    </xdr:from>
    <xdr:to>
      <xdr:col>14</xdr:col>
      <xdr:colOff>28575</xdr:colOff>
      <xdr:row>98</xdr:row>
      <xdr:rowOff>120314</xdr:rowOff>
    </xdr:to>
    <xdr:cxnSp macro="">
      <xdr:nvCxnSpPr>
        <xdr:cNvPr id="457" name="直線コネクタ 456"/>
        <xdr:cNvCxnSpPr/>
      </xdr:nvCxnSpPr>
      <xdr:spPr>
        <a:xfrm flipV="1">
          <a:off x="8750300" y="16790803"/>
          <a:ext cx="889000" cy="1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144894</xdr:rowOff>
    </xdr:from>
    <xdr:ext cx="534377" cy="259045"/>
    <xdr:sp macro="" textlink="">
      <xdr:nvSpPr>
        <xdr:cNvPr id="459" name="テキスト ボックス 458"/>
        <xdr:cNvSpPr txBox="1"/>
      </xdr:nvSpPr>
      <xdr:spPr>
        <a:xfrm>
          <a:off x="9372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120314</xdr:rowOff>
    </xdr:from>
    <xdr:to>
      <xdr:col>12</xdr:col>
      <xdr:colOff>511175</xdr:colOff>
      <xdr:row>98</xdr:row>
      <xdr:rowOff>122115</xdr:rowOff>
    </xdr:to>
    <xdr:cxnSp macro="">
      <xdr:nvCxnSpPr>
        <xdr:cNvPr id="460" name="直線コネクタ 459"/>
        <xdr:cNvCxnSpPr/>
      </xdr:nvCxnSpPr>
      <xdr:spPr>
        <a:xfrm flipV="1">
          <a:off x="7861300" y="16922414"/>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122115</xdr:rowOff>
    </xdr:from>
    <xdr:to>
      <xdr:col>11</xdr:col>
      <xdr:colOff>307975</xdr:colOff>
      <xdr:row>98</xdr:row>
      <xdr:rowOff>123859</xdr:rowOff>
    </xdr:to>
    <xdr:cxnSp macro="">
      <xdr:nvCxnSpPr>
        <xdr:cNvPr id="463" name="直線コネクタ 462"/>
        <xdr:cNvCxnSpPr/>
      </xdr:nvCxnSpPr>
      <xdr:spPr>
        <a:xfrm flipV="1">
          <a:off x="6972300" y="16924215"/>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162238</xdr:rowOff>
    </xdr:from>
    <xdr:to>
      <xdr:col>15</xdr:col>
      <xdr:colOff>231775</xdr:colOff>
      <xdr:row>98</xdr:row>
      <xdr:rowOff>92388</xdr:rowOff>
    </xdr:to>
    <xdr:sp macro="" textlink="">
      <xdr:nvSpPr>
        <xdr:cNvPr id="473" name="円/楕円 472"/>
        <xdr:cNvSpPr/>
      </xdr:nvSpPr>
      <xdr:spPr>
        <a:xfrm>
          <a:off x="10426700" y="16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121615</xdr:rowOff>
    </xdr:from>
    <xdr:ext cx="599010" cy="259045"/>
    <xdr:sp macro="" textlink="">
      <xdr:nvSpPr>
        <xdr:cNvPr id="474" name="土木費該当値テキスト"/>
        <xdr:cNvSpPr txBox="1"/>
      </xdr:nvSpPr>
      <xdr:spPr>
        <a:xfrm>
          <a:off x="10528300" y="165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109353</xdr:rowOff>
    </xdr:from>
    <xdr:to>
      <xdr:col>14</xdr:col>
      <xdr:colOff>79375</xdr:colOff>
      <xdr:row>98</xdr:row>
      <xdr:rowOff>39503</xdr:rowOff>
    </xdr:to>
    <xdr:sp macro="" textlink="">
      <xdr:nvSpPr>
        <xdr:cNvPr id="475" name="円/楕円 474"/>
        <xdr:cNvSpPr/>
      </xdr:nvSpPr>
      <xdr:spPr>
        <a:xfrm>
          <a:off x="9588500" y="16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56030</xdr:rowOff>
    </xdr:from>
    <xdr:ext cx="599010" cy="259045"/>
    <xdr:sp macro="" textlink="">
      <xdr:nvSpPr>
        <xdr:cNvPr id="476" name="テキスト ボックス 475"/>
        <xdr:cNvSpPr txBox="1"/>
      </xdr:nvSpPr>
      <xdr:spPr>
        <a:xfrm>
          <a:off x="9339794" y="1651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69514</xdr:rowOff>
    </xdr:from>
    <xdr:to>
      <xdr:col>12</xdr:col>
      <xdr:colOff>561975</xdr:colOff>
      <xdr:row>98</xdr:row>
      <xdr:rowOff>171114</xdr:rowOff>
    </xdr:to>
    <xdr:sp macro="" textlink="">
      <xdr:nvSpPr>
        <xdr:cNvPr id="477" name="円/楕円 476"/>
        <xdr:cNvSpPr/>
      </xdr:nvSpPr>
      <xdr:spPr>
        <a:xfrm>
          <a:off x="8699500" y="1687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162241</xdr:rowOff>
    </xdr:from>
    <xdr:ext cx="534377" cy="259045"/>
    <xdr:sp macro="" textlink="">
      <xdr:nvSpPr>
        <xdr:cNvPr id="478" name="テキスト ボックス 477"/>
        <xdr:cNvSpPr txBox="1"/>
      </xdr:nvSpPr>
      <xdr:spPr>
        <a:xfrm>
          <a:off x="8483111" y="1696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71315</xdr:rowOff>
    </xdr:from>
    <xdr:to>
      <xdr:col>11</xdr:col>
      <xdr:colOff>358775</xdr:colOff>
      <xdr:row>99</xdr:row>
      <xdr:rowOff>1465</xdr:rowOff>
    </xdr:to>
    <xdr:sp macro="" textlink="">
      <xdr:nvSpPr>
        <xdr:cNvPr id="479" name="円/楕円 478"/>
        <xdr:cNvSpPr/>
      </xdr:nvSpPr>
      <xdr:spPr>
        <a:xfrm>
          <a:off x="7810500" y="1687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164042</xdr:rowOff>
    </xdr:from>
    <xdr:ext cx="534377" cy="259045"/>
    <xdr:sp macro="" textlink="">
      <xdr:nvSpPr>
        <xdr:cNvPr id="480" name="テキスト ボックス 479"/>
        <xdr:cNvSpPr txBox="1"/>
      </xdr:nvSpPr>
      <xdr:spPr>
        <a:xfrm>
          <a:off x="7594111" y="169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73059</xdr:rowOff>
    </xdr:from>
    <xdr:to>
      <xdr:col>10</xdr:col>
      <xdr:colOff>155575</xdr:colOff>
      <xdr:row>99</xdr:row>
      <xdr:rowOff>3209</xdr:rowOff>
    </xdr:to>
    <xdr:sp macro="" textlink="">
      <xdr:nvSpPr>
        <xdr:cNvPr id="481" name="円/楕円 480"/>
        <xdr:cNvSpPr/>
      </xdr:nvSpPr>
      <xdr:spPr>
        <a:xfrm>
          <a:off x="6921500" y="168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165786</xdr:rowOff>
    </xdr:from>
    <xdr:ext cx="534377" cy="259045"/>
    <xdr:sp macro="" textlink="">
      <xdr:nvSpPr>
        <xdr:cNvPr id="482" name="テキスト ボックス 481"/>
        <xdr:cNvSpPr txBox="1"/>
      </xdr:nvSpPr>
      <xdr:spPr>
        <a:xfrm>
          <a:off x="6705111" y="169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127323</xdr:rowOff>
    </xdr:from>
    <xdr:to>
      <xdr:col>23</xdr:col>
      <xdr:colOff>517525</xdr:colOff>
      <xdr:row>37</xdr:row>
      <xdr:rowOff>156616</xdr:rowOff>
    </xdr:to>
    <xdr:cxnSp macro="">
      <xdr:nvCxnSpPr>
        <xdr:cNvPr id="513" name="直線コネクタ 512"/>
        <xdr:cNvCxnSpPr/>
      </xdr:nvCxnSpPr>
      <xdr:spPr>
        <a:xfrm flipV="1">
          <a:off x="15481300" y="6470973"/>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144141</xdr:rowOff>
    </xdr:from>
    <xdr:to>
      <xdr:col>22</xdr:col>
      <xdr:colOff>365125</xdr:colOff>
      <xdr:row>37</xdr:row>
      <xdr:rowOff>156616</xdr:rowOff>
    </xdr:to>
    <xdr:cxnSp macro="">
      <xdr:nvCxnSpPr>
        <xdr:cNvPr id="516" name="直線コネクタ 515"/>
        <xdr:cNvCxnSpPr/>
      </xdr:nvCxnSpPr>
      <xdr:spPr>
        <a:xfrm>
          <a:off x="14592300" y="648779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86697</xdr:rowOff>
    </xdr:from>
    <xdr:to>
      <xdr:col>21</xdr:col>
      <xdr:colOff>161925</xdr:colOff>
      <xdr:row>37</xdr:row>
      <xdr:rowOff>144141</xdr:rowOff>
    </xdr:to>
    <xdr:cxnSp macro="">
      <xdr:nvCxnSpPr>
        <xdr:cNvPr id="519" name="直線コネクタ 518"/>
        <xdr:cNvCxnSpPr/>
      </xdr:nvCxnSpPr>
      <xdr:spPr>
        <a:xfrm>
          <a:off x="13703300" y="6430347"/>
          <a:ext cx="889000" cy="5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58678</xdr:rowOff>
    </xdr:from>
    <xdr:to>
      <xdr:col>19</xdr:col>
      <xdr:colOff>644525</xdr:colOff>
      <xdr:row>37</xdr:row>
      <xdr:rowOff>86697</xdr:rowOff>
    </xdr:to>
    <xdr:cxnSp macro="">
      <xdr:nvCxnSpPr>
        <xdr:cNvPr id="522" name="直線コネクタ 521"/>
        <xdr:cNvCxnSpPr/>
      </xdr:nvCxnSpPr>
      <xdr:spPr>
        <a:xfrm>
          <a:off x="12814300" y="6402328"/>
          <a:ext cx="889000" cy="2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76523</xdr:rowOff>
    </xdr:from>
    <xdr:to>
      <xdr:col>23</xdr:col>
      <xdr:colOff>568325</xdr:colOff>
      <xdr:row>38</xdr:row>
      <xdr:rowOff>6672</xdr:rowOff>
    </xdr:to>
    <xdr:sp macro="" textlink="">
      <xdr:nvSpPr>
        <xdr:cNvPr id="532" name="円/楕円 531"/>
        <xdr:cNvSpPr/>
      </xdr:nvSpPr>
      <xdr:spPr>
        <a:xfrm>
          <a:off x="16268700" y="64201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162900</xdr:rowOff>
    </xdr:from>
    <xdr:ext cx="534377" cy="259045"/>
    <xdr:sp macro="" textlink="">
      <xdr:nvSpPr>
        <xdr:cNvPr id="533" name="消防費該当値テキスト"/>
        <xdr:cNvSpPr txBox="1"/>
      </xdr:nvSpPr>
      <xdr:spPr>
        <a:xfrm>
          <a:off x="16370300" y="63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105816</xdr:rowOff>
    </xdr:from>
    <xdr:to>
      <xdr:col>22</xdr:col>
      <xdr:colOff>415925</xdr:colOff>
      <xdr:row>38</xdr:row>
      <xdr:rowOff>35967</xdr:rowOff>
    </xdr:to>
    <xdr:sp macro="" textlink="">
      <xdr:nvSpPr>
        <xdr:cNvPr id="534" name="円/楕円 533"/>
        <xdr:cNvSpPr/>
      </xdr:nvSpPr>
      <xdr:spPr>
        <a:xfrm>
          <a:off x="15430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27093</xdr:rowOff>
    </xdr:from>
    <xdr:ext cx="534377" cy="259045"/>
    <xdr:sp macro="" textlink="">
      <xdr:nvSpPr>
        <xdr:cNvPr id="535" name="テキスト ボックス 534"/>
        <xdr:cNvSpPr txBox="1"/>
      </xdr:nvSpPr>
      <xdr:spPr>
        <a:xfrm>
          <a:off x="15214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93341</xdr:rowOff>
    </xdr:from>
    <xdr:to>
      <xdr:col>21</xdr:col>
      <xdr:colOff>212725</xdr:colOff>
      <xdr:row>38</xdr:row>
      <xdr:rowOff>23492</xdr:rowOff>
    </xdr:to>
    <xdr:sp macro="" textlink="">
      <xdr:nvSpPr>
        <xdr:cNvPr id="536" name="円/楕円 535"/>
        <xdr:cNvSpPr/>
      </xdr:nvSpPr>
      <xdr:spPr>
        <a:xfrm>
          <a:off x="14541500" y="6436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14619</xdr:rowOff>
    </xdr:from>
    <xdr:ext cx="534377" cy="259045"/>
    <xdr:sp macro="" textlink="">
      <xdr:nvSpPr>
        <xdr:cNvPr id="537" name="テキスト ボックス 536"/>
        <xdr:cNvSpPr txBox="1"/>
      </xdr:nvSpPr>
      <xdr:spPr>
        <a:xfrm>
          <a:off x="14325111" y="65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35897</xdr:rowOff>
    </xdr:from>
    <xdr:to>
      <xdr:col>20</xdr:col>
      <xdr:colOff>9525</xdr:colOff>
      <xdr:row>37</xdr:row>
      <xdr:rowOff>137497</xdr:rowOff>
    </xdr:to>
    <xdr:sp macro="" textlink="">
      <xdr:nvSpPr>
        <xdr:cNvPr id="538" name="円/楕円 537"/>
        <xdr:cNvSpPr/>
      </xdr:nvSpPr>
      <xdr:spPr>
        <a:xfrm>
          <a:off x="13652500" y="63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128625</xdr:rowOff>
    </xdr:from>
    <xdr:ext cx="534377" cy="259045"/>
    <xdr:sp macro="" textlink="">
      <xdr:nvSpPr>
        <xdr:cNvPr id="539" name="テキスト ボックス 538"/>
        <xdr:cNvSpPr txBox="1"/>
      </xdr:nvSpPr>
      <xdr:spPr>
        <a:xfrm>
          <a:off x="13436111" y="64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7878</xdr:rowOff>
    </xdr:from>
    <xdr:to>
      <xdr:col>18</xdr:col>
      <xdr:colOff>492125</xdr:colOff>
      <xdr:row>37</xdr:row>
      <xdr:rowOff>109478</xdr:rowOff>
    </xdr:to>
    <xdr:sp macro="" textlink="">
      <xdr:nvSpPr>
        <xdr:cNvPr id="540" name="円/楕円 539"/>
        <xdr:cNvSpPr/>
      </xdr:nvSpPr>
      <xdr:spPr>
        <a:xfrm>
          <a:off x="12763500" y="63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100605</xdr:rowOff>
    </xdr:from>
    <xdr:ext cx="534377" cy="259045"/>
    <xdr:sp macro="" textlink="">
      <xdr:nvSpPr>
        <xdr:cNvPr id="541" name="テキスト ボックス 540"/>
        <xdr:cNvSpPr txBox="1"/>
      </xdr:nvSpPr>
      <xdr:spPr>
        <a:xfrm>
          <a:off x="12547111" y="644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82367</xdr:rowOff>
    </xdr:from>
    <xdr:to>
      <xdr:col>23</xdr:col>
      <xdr:colOff>517525</xdr:colOff>
      <xdr:row>57</xdr:row>
      <xdr:rowOff>39547</xdr:rowOff>
    </xdr:to>
    <xdr:cxnSp macro="">
      <xdr:nvCxnSpPr>
        <xdr:cNvPr id="572" name="直線コネクタ 571"/>
        <xdr:cNvCxnSpPr/>
      </xdr:nvCxnSpPr>
      <xdr:spPr>
        <a:xfrm flipV="1">
          <a:off x="15481300" y="9512117"/>
          <a:ext cx="838200" cy="30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39547</xdr:rowOff>
    </xdr:from>
    <xdr:to>
      <xdr:col>22</xdr:col>
      <xdr:colOff>365125</xdr:colOff>
      <xdr:row>57</xdr:row>
      <xdr:rowOff>50507</xdr:rowOff>
    </xdr:to>
    <xdr:cxnSp macro="">
      <xdr:nvCxnSpPr>
        <xdr:cNvPr id="575" name="直線コネクタ 574"/>
        <xdr:cNvCxnSpPr/>
      </xdr:nvCxnSpPr>
      <xdr:spPr>
        <a:xfrm flipV="1">
          <a:off x="14592300" y="9812197"/>
          <a:ext cx="8890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75026</xdr:rowOff>
    </xdr:from>
    <xdr:to>
      <xdr:col>21</xdr:col>
      <xdr:colOff>161925</xdr:colOff>
      <xdr:row>57</xdr:row>
      <xdr:rowOff>50507</xdr:rowOff>
    </xdr:to>
    <xdr:cxnSp macro="">
      <xdr:nvCxnSpPr>
        <xdr:cNvPr id="578" name="直線コネクタ 577"/>
        <xdr:cNvCxnSpPr/>
      </xdr:nvCxnSpPr>
      <xdr:spPr>
        <a:xfrm>
          <a:off x="13703300" y="9504776"/>
          <a:ext cx="889000" cy="3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6493</xdr:rowOff>
    </xdr:from>
    <xdr:ext cx="534377" cy="259045"/>
    <xdr:sp macro="" textlink="">
      <xdr:nvSpPr>
        <xdr:cNvPr id="580" name="テキスト ボックス 579"/>
        <xdr:cNvSpPr txBox="1"/>
      </xdr:nvSpPr>
      <xdr:spPr>
        <a:xfrm>
          <a:off x="14325111" y="94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75026</xdr:rowOff>
    </xdr:from>
    <xdr:to>
      <xdr:col>19</xdr:col>
      <xdr:colOff>644525</xdr:colOff>
      <xdr:row>55</xdr:row>
      <xdr:rowOff>141130</xdr:rowOff>
    </xdr:to>
    <xdr:cxnSp macro="">
      <xdr:nvCxnSpPr>
        <xdr:cNvPr id="581" name="直線コネクタ 580"/>
        <xdr:cNvCxnSpPr/>
      </xdr:nvCxnSpPr>
      <xdr:spPr>
        <a:xfrm flipV="1">
          <a:off x="12814300" y="9504776"/>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4697</xdr:rowOff>
    </xdr:from>
    <xdr:ext cx="534377" cy="259045"/>
    <xdr:sp macro="" textlink="">
      <xdr:nvSpPr>
        <xdr:cNvPr id="583" name="テキスト ボックス 582"/>
        <xdr:cNvSpPr txBox="1"/>
      </xdr:nvSpPr>
      <xdr:spPr>
        <a:xfrm>
          <a:off x="13436111" y="977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21993</xdr:rowOff>
    </xdr:from>
    <xdr:ext cx="534377" cy="259045"/>
    <xdr:sp macro="" textlink="">
      <xdr:nvSpPr>
        <xdr:cNvPr id="585" name="テキスト ボックス 584"/>
        <xdr:cNvSpPr txBox="1"/>
      </xdr:nvSpPr>
      <xdr:spPr>
        <a:xfrm>
          <a:off x="12547111" y="97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31567</xdr:rowOff>
    </xdr:from>
    <xdr:to>
      <xdr:col>23</xdr:col>
      <xdr:colOff>568325</xdr:colOff>
      <xdr:row>55</xdr:row>
      <xdr:rowOff>133167</xdr:rowOff>
    </xdr:to>
    <xdr:sp macro="" textlink="">
      <xdr:nvSpPr>
        <xdr:cNvPr id="591" name="円/楕円 590"/>
        <xdr:cNvSpPr/>
      </xdr:nvSpPr>
      <xdr:spPr>
        <a:xfrm>
          <a:off x="16268700" y="94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54444</xdr:rowOff>
    </xdr:from>
    <xdr:ext cx="599010" cy="259045"/>
    <xdr:sp macro="" textlink="">
      <xdr:nvSpPr>
        <xdr:cNvPr id="592" name="教育費該当値テキスト"/>
        <xdr:cNvSpPr txBox="1"/>
      </xdr:nvSpPr>
      <xdr:spPr>
        <a:xfrm>
          <a:off x="16370300" y="93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107,528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160197</xdr:rowOff>
    </xdr:from>
    <xdr:to>
      <xdr:col>22</xdr:col>
      <xdr:colOff>415925</xdr:colOff>
      <xdr:row>57</xdr:row>
      <xdr:rowOff>90347</xdr:rowOff>
    </xdr:to>
    <xdr:sp macro="" textlink="">
      <xdr:nvSpPr>
        <xdr:cNvPr id="593" name="円/楕円 592"/>
        <xdr:cNvSpPr/>
      </xdr:nvSpPr>
      <xdr:spPr>
        <a:xfrm>
          <a:off x="15430500" y="97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81474</xdr:rowOff>
    </xdr:from>
    <xdr:ext cx="534377" cy="259045"/>
    <xdr:sp macro="" textlink="">
      <xdr:nvSpPr>
        <xdr:cNvPr id="594" name="テキスト ボックス 593"/>
        <xdr:cNvSpPr txBox="1"/>
      </xdr:nvSpPr>
      <xdr:spPr>
        <a:xfrm>
          <a:off x="15214111" y="98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171157</xdr:rowOff>
    </xdr:from>
    <xdr:to>
      <xdr:col>21</xdr:col>
      <xdr:colOff>212725</xdr:colOff>
      <xdr:row>57</xdr:row>
      <xdr:rowOff>101307</xdr:rowOff>
    </xdr:to>
    <xdr:sp macro="" textlink="">
      <xdr:nvSpPr>
        <xdr:cNvPr id="595" name="円/楕円 594"/>
        <xdr:cNvSpPr/>
      </xdr:nvSpPr>
      <xdr:spPr>
        <a:xfrm>
          <a:off x="14541500" y="97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92434</xdr:rowOff>
    </xdr:from>
    <xdr:ext cx="534377" cy="259045"/>
    <xdr:sp macro="" textlink="">
      <xdr:nvSpPr>
        <xdr:cNvPr id="596" name="テキスト ボックス 595"/>
        <xdr:cNvSpPr txBox="1"/>
      </xdr:nvSpPr>
      <xdr:spPr>
        <a:xfrm>
          <a:off x="14325111" y="986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24226</xdr:rowOff>
    </xdr:from>
    <xdr:to>
      <xdr:col>20</xdr:col>
      <xdr:colOff>9525</xdr:colOff>
      <xdr:row>55</xdr:row>
      <xdr:rowOff>125826</xdr:rowOff>
    </xdr:to>
    <xdr:sp macro="" textlink="">
      <xdr:nvSpPr>
        <xdr:cNvPr id="597" name="円/楕円 596"/>
        <xdr:cNvSpPr/>
      </xdr:nvSpPr>
      <xdr:spPr>
        <a:xfrm>
          <a:off x="13652500" y="9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53</xdr:row>
      <xdr:rowOff>142353</xdr:rowOff>
    </xdr:from>
    <xdr:ext cx="599010" cy="259045"/>
    <xdr:sp macro="" textlink="">
      <xdr:nvSpPr>
        <xdr:cNvPr id="598" name="テキスト ボックス 597"/>
        <xdr:cNvSpPr txBox="1"/>
      </xdr:nvSpPr>
      <xdr:spPr>
        <a:xfrm>
          <a:off x="13403794" y="922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108,652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90330</xdr:rowOff>
    </xdr:from>
    <xdr:to>
      <xdr:col>18</xdr:col>
      <xdr:colOff>492125</xdr:colOff>
      <xdr:row>56</xdr:row>
      <xdr:rowOff>20480</xdr:rowOff>
    </xdr:to>
    <xdr:sp macro="" textlink="">
      <xdr:nvSpPr>
        <xdr:cNvPr id="599" name="円/楕円 598"/>
        <xdr:cNvSpPr/>
      </xdr:nvSpPr>
      <xdr:spPr>
        <a:xfrm>
          <a:off x="12763500" y="95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37007</xdr:rowOff>
    </xdr:from>
    <xdr:ext cx="534377" cy="259045"/>
    <xdr:sp macro="" textlink="">
      <xdr:nvSpPr>
        <xdr:cNvPr id="600" name="テキスト ボックス 599"/>
        <xdr:cNvSpPr txBox="1"/>
      </xdr:nvSpPr>
      <xdr:spPr>
        <a:xfrm>
          <a:off x="12547111" y="92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67863</xdr:rowOff>
    </xdr:from>
    <xdr:to>
      <xdr:col>23</xdr:col>
      <xdr:colOff>517525</xdr:colOff>
      <xdr:row>77</xdr:row>
      <xdr:rowOff>156730</xdr:rowOff>
    </xdr:to>
    <xdr:cxnSp macro="">
      <xdr:nvCxnSpPr>
        <xdr:cNvPr id="625" name="直線コネクタ 624"/>
        <xdr:cNvCxnSpPr/>
      </xdr:nvCxnSpPr>
      <xdr:spPr>
        <a:xfrm>
          <a:off x="15481300" y="13269513"/>
          <a:ext cx="838200" cy="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67863</xdr:rowOff>
    </xdr:from>
    <xdr:to>
      <xdr:col>22</xdr:col>
      <xdr:colOff>365125</xdr:colOff>
      <xdr:row>77</xdr:row>
      <xdr:rowOff>126042</xdr:rowOff>
    </xdr:to>
    <xdr:cxnSp macro="">
      <xdr:nvCxnSpPr>
        <xdr:cNvPr id="628" name="直線コネクタ 627"/>
        <xdr:cNvCxnSpPr/>
      </xdr:nvCxnSpPr>
      <xdr:spPr>
        <a:xfrm flipV="1">
          <a:off x="14592300" y="13269513"/>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33780</xdr:rowOff>
    </xdr:from>
    <xdr:ext cx="469744" cy="259045"/>
    <xdr:sp macro="" textlink="">
      <xdr:nvSpPr>
        <xdr:cNvPr id="630" name="テキスト ボックス 629"/>
        <xdr:cNvSpPr txBox="1"/>
      </xdr:nvSpPr>
      <xdr:spPr>
        <a:xfrm>
          <a:off x="15246427" y="134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126042</xdr:rowOff>
    </xdr:from>
    <xdr:to>
      <xdr:col>21</xdr:col>
      <xdr:colOff>161925</xdr:colOff>
      <xdr:row>77</xdr:row>
      <xdr:rowOff>139066</xdr:rowOff>
    </xdr:to>
    <xdr:cxnSp macro="">
      <xdr:nvCxnSpPr>
        <xdr:cNvPr id="631" name="直線コネクタ 630"/>
        <xdr:cNvCxnSpPr/>
      </xdr:nvCxnSpPr>
      <xdr:spPr>
        <a:xfrm flipV="1">
          <a:off x="13703300" y="13327692"/>
          <a:ext cx="8890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16029</xdr:rowOff>
    </xdr:from>
    <xdr:ext cx="469744" cy="259045"/>
    <xdr:sp macro="" textlink="">
      <xdr:nvSpPr>
        <xdr:cNvPr id="633" name="テキスト ボックス 632"/>
        <xdr:cNvSpPr txBox="1"/>
      </xdr:nvSpPr>
      <xdr:spPr>
        <a:xfrm>
          <a:off x="14357427" y="1338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64084</xdr:rowOff>
    </xdr:from>
    <xdr:to>
      <xdr:col>19</xdr:col>
      <xdr:colOff>644525</xdr:colOff>
      <xdr:row>77</xdr:row>
      <xdr:rowOff>139066</xdr:rowOff>
    </xdr:to>
    <xdr:cxnSp macro="">
      <xdr:nvCxnSpPr>
        <xdr:cNvPr id="634" name="直線コネクタ 633"/>
        <xdr:cNvCxnSpPr/>
      </xdr:nvCxnSpPr>
      <xdr:spPr>
        <a:xfrm>
          <a:off x="12814300" y="13265734"/>
          <a:ext cx="8890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149927</xdr:rowOff>
    </xdr:from>
    <xdr:ext cx="534377" cy="259045"/>
    <xdr:sp macro="" textlink="">
      <xdr:nvSpPr>
        <xdr:cNvPr id="638" name="テキスト ボックス 637"/>
        <xdr:cNvSpPr txBox="1"/>
      </xdr:nvSpPr>
      <xdr:spPr>
        <a:xfrm>
          <a:off x="12547111" y="133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105930</xdr:rowOff>
    </xdr:from>
    <xdr:to>
      <xdr:col>23</xdr:col>
      <xdr:colOff>568325</xdr:colOff>
      <xdr:row>78</xdr:row>
      <xdr:rowOff>36080</xdr:rowOff>
    </xdr:to>
    <xdr:sp macro="" textlink="">
      <xdr:nvSpPr>
        <xdr:cNvPr id="644" name="円/楕円 643"/>
        <xdr:cNvSpPr/>
      </xdr:nvSpPr>
      <xdr:spPr>
        <a:xfrm>
          <a:off x="16268700" y="133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65307</xdr:rowOff>
    </xdr:from>
    <xdr:ext cx="469744" cy="259045"/>
    <xdr:sp macro="" textlink="">
      <xdr:nvSpPr>
        <xdr:cNvPr id="645" name="災害復旧費該当値テキスト"/>
        <xdr:cNvSpPr txBox="1"/>
      </xdr:nvSpPr>
      <xdr:spPr>
        <a:xfrm>
          <a:off x="16370300" y="13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17063</xdr:rowOff>
    </xdr:from>
    <xdr:to>
      <xdr:col>22</xdr:col>
      <xdr:colOff>415925</xdr:colOff>
      <xdr:row>77</xdr:row>
      <xdr:rowOff>118663</xdr:rowOff>
    </xdr:to>
    <xdr:sp macro="" textlink="">
      <xdr:nvSpPr>
        <xdr:cNvPr id="646" name="円/楕円 645"/>
        <xdr:cNvSpPr/>
      </xdr:nvSpPr>
      <xdr:spPr>
        <a:xfrm>
          <a:off x="15430500" y="132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135190</xdr:rowOff>
    </xdr:from>
    <xdr:ext cx="534377" cy="259045"/>
    <xdr:sp macro="" textlink="">
      <xdr:nvSpPr>
        <xdr:cNvPr id="647" name="テキスト ボックス 646"/>
        <xdr:cNvSpPr txBox="1"/>
      </xdr:nvSpPr>
      <xdr:spPr>
        <a:xfrm>
          <a:off x="15214111" y="129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75242</xdr:rowOff>
    </xdr:from>
    <xdr:to>
      <xdr:col>21</xdr:col>
      <xdr:colOff>212725</xdr:colOff>
      <xdr:row>78</xdr:row>
      <xdr:rowOff>5392</xdr:rowOff>
    </xdr:to>
    <xdr:sp macro="" textlink="">
      <xdr:nvSpPr>
        <xdr:cNvPr id="648" name="円/楕円 647"/>
        <xdr:cNvSpPr/>
      </xdr:nvSpPr>
      <xdr:spPr>
        <a:xfrm>
          <a:off x="14541500" y="132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21919</xdr:rowOff>
    </xdr:from>
    <xdr:ext cx="534377" cy="259045"/>
    <xdr:sp macro="" textlink="">
      <xdr:nvSpPr>
        <xdr:cNvPr id="649" name="テキスト ボックス 648"/>
        <xdr:cNvSpPr txBox="1"/>
      </xdr:nvSpPr>
      <xdr:spPr>
        <a:xfrm>
          <a:off x="14325111" y="130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88266</xdr:rowOff>
    </xdr:from>
    <xdr:to>
      <xdr:col>20</xdr:col>
      <xdr:colOff>9525</xdr:colOff>
      <xdr:row>78</xdr:row>
      <xdr:rowOff>18416</xdr:rowOff>
    </xdr:to>
    <xdr:sp macro="" textlink="">
      <xdr:nvSpPr>
        <xdr:cNvPr id="650" name="円/楕円 649"/>
        <xdr:cNvSpPr/>
      </xdr:nvSpPr>
      <xdr:spPr>
        <a:xfrm>
          <a:off x="13652500" y="132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9543</xdr:rowOff>
    </xdr:from>
    <xdr:ext cx="534377" cy="259045"/>
    <xdr:sp macro="" textlink="">
      <xdr:nvSpPr>
        <xdr:cNvPr id="651" name="テキスト ボックス 650"/>
        <xdr:cNvSpPr txBox="1"/>
      </xdr:nvSpPr>
      <xdr:spPr>
        <a:xfrm>
          <a:off x="13436111" y="133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13284</xdr:rowOff>
    </xdr:from>
    <xdr:to>
      <xdr:col>18</xdr:col>
      <xdr:colOff>492125</xdr:colOff>
      <xdr:row>77</xdr:row>
      <xdr:rowOff>114884</xdr:rowOff>
    </xdr:to>
    <xdr:sp macro="" textlink="">
      <xdr:nvSpPr>
        <xdr:cNvPr id="652" name="円/楕円 651"/>
        <xdr:cNvSpPr/>
      </xdr:nvSpPr>
      <xdr:spPr>
        <a:xfrm>
          <a:off x="12763500" y="132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131411</xdr:rowOff>
    </xdr:from>
    <xdr:ext cx="534377" cy="259045"/>
    <xdr:sp macro="" textlink="">
      <xdr:nvSpPr>
        <xdr:cNvPr id="653" name="テキスト ボックス 652"/>
        <xdr:cNvSpPr txBox="1"/>
      </xdr:nvSpPr>
      <xdr:spPr>
        <a:xfrm>
          <a:off x="12547111" y="1299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121464</xdr:rowOff>
    </xdr:from>
    <xdr:to>
      <xdr:col>23</xdr:col>
      <xdr:colOff>517525</xdr:colOff>
      <xdr:row>96</xdr:row>
      <xdr:rowOff>150616</xdr:rowOff>
    </xdr:to>
    <xdr:cxnSp macro="">
      <xdr:nvCxnSpPr>
        <xdr:cNvPr id="678" name="直線コネクタ 677"/>
        <xdr:cNvCxnSpPr/>
      </xdr:nvCxnSpPr>
      <xdr:spPr>
        <a:xfrm flipV="1">
          <a:off x="15481300" y="16580664"/>
          <a:ext cx="838200" cy="2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134294</xdr:rowOff>
    </xdr:from>
    <xdr:to>
      <xdr:col>22</xdr:col>
      <xdr:colOff>365125</xdr:colOff>
      <xdr:row>96</xdr:row>
      <xdr:rowOff>150616</xdr:rowOff>
    </xdr:to>
    <xdr:cxnSp macro="">
      <xdr:nvCxnSpPr>
        <xdr:cNvPr id="681" name="直線コネクタ 680"/>
        <xdr:cNvCxnSpPr/>
      </xdr:nvCxnSpPr>
      <xdr:spPr>
        <a:xfrm>
          <a:off x="14592300" y="1659349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123034</xdr:rowOff>
    </xdr:from>
    <xdr:to>
      <xdr:col>21</xdr:col>
      <xdr:colOff>161925</xdr:colOff>
      <xdr:row>96</xdr:row>
      <xdr:rowOff>134294</xdr:rowOff>
    </xdr:to>
    <xdr:cxnSp macro="">
      <xdr:nvCxnSpPr>
        <xdr:cNvPr id="684" name="直線コネクタ 683"/>
        <xdr:cNvCxnSpPr/>
      </xdr:nvCxnSpPr>
      <xdr:spPr>
        <a:xfrm>
          <a:off x="13703300" y="1658223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123034</xdr:rowOff>
    </xdr:from>
    <xdr:to>
      <xdr:col>19</xdr:col>
      <xdr:colOff>644525</xdr:colOff>
      <xdr:row>96</xdr:row>
      <xdr:rowOff>129493</xdr:rowOff>
    </xdr:to>
    <xdr:cxnSp macro="">
      <xdr:nvCxnSpPr>
        <xdr:cNvPr id="687" name="直線コネクタ 686"/>
        <xdr:cNvCxnSpPr/>
      </xdr:nvCxnSpPr>
      <xdr:spPr>
        <a:xfrm flipV="1">
          <a:off x="12814300" y="1658223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70664</xdr:rowOff>
    </xdr:from>
    <xdr:to>
      <xdr:col>23</xdr:col>
      <xdr:colOff>568325</xdr:colOff>
      <xdr:row>97</xdr:row>
      <xdr:rowOff>814</xdr:rowOff>
    </xdr:to>
    <xdr:sp macro="" textlink="">
      <xdr:nvSpPr>
        <xdr:cNvPr id="697" name="円/楕円 696"/>
        <xdr:cNvSpPr/>
      </xdr:nvSpPr>
      <xdr:spPr>
        <a:xfrm>
          <a:off x="16268700" y="165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49091</xdr:rowOff>
    </xdr:from>
    <xdr:ext cx="534377" cy="259045"/>
    <xdr:sp macro="" textlink="">
      <xdr:nvSpPr>
        <xdr:cNvPr id="698" name="公債費該当値テキスト"/>
        <xdr:cNvSpPr txBox="1"/>
      </xdr:nvSpPr>
      <xdr:spPr>
        <a:xfrm>
          <a:off x="16370300" y="165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99816</xdr:rowOff>
    </xdr:from>
    <xdr:to>
      <xdr:col>22</xdr:col>
      <xdr:colOff>415925</xdr:colOff>
      <xdr:row>97</xdr:row>
      <xdr:rowOff>29966</xdr:rowOff>
    </xdr:to>
    <xdr:sp macro="" textlink="">
      <xdr:nvSpPr>
        <xdr:cNvPr id="699" name="円/楕円 698"/>
        <xdr:cNvSpPr/>
      </xdr:nvSpPr>
      <xdr:spPr>
        <a:xfrm>
          <a:off x="15430500" y="16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21093</xdr:rowOff>
    </xdr:from>
    <xdr:ext cx="534377" cy="259045"/>
    <xdr:sp macro="" textlink="">
      <xdr:nvSpPr>
        <xdr:cNvPr id="700" name="テキスト ボックス 699"/>
        <xdr:cNvSpPr txBox="1"/>
      </xdr:nvSpPr>
      <xdr:spPr>
        <a:xfrm>
          <a:off x="15214111" y="166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83494</xdr:rowOff>
    </xdr:from>
    <xdr:to>
      <xdr:col>21</xdr:col>
      <xdr:colOff>212725</xdr:colOff>
      <xdr:row>97</xdr:row>
      <xdr:rowOff>13644</xdr:rowOff>
    </xdr:to>
    <xdr:sp macro="" textlink="">
      <xdr:nvSpPr>
        <xdr:cNvPr id="701" name="円/楕円 700"/>
        <xdr:cNvSpPr/>
      </xdr:nvSpPr>
      <xdr:spPr>
        <a:xfrm>
          <a:off x="14541500" y="165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4771</xdr:rowOff>
    </xdr:from>
    <xdr:ext cx="534377" cy="259045"/>
    <xdr:sp macro="" textlink="">
      <xdr:nvSpPr>
        <xdr:cNvPr id="702" name="テキスト ボックス 701"/>
        <xdr:cNvSpPr txBox="1"/>
      </xdr:nvSpPr>
      <xdr:spPr>
        <a:xfrm>
          <a:off x="14325111" y="166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72234</xdr:rowOff>
    </xdr:from>
    <xdr:to>
      <xdr:col>20</xdr:col>
      <xdr:colOff>9525</xdr:colOff>
      <xdr:row>97</xdr:row>
      <xdr:rowOff>2384</xdr:rowOff>
    </xdr:to>
    <xdr:sp macro="" textlink="">
      <xdr:nvSpPr>
        <xdr:cNvPr id="703" name="円/楕円 702"/>
        <xdr:cNvSpPr/>
      </xdr:nvSpPr>
      <xdr:spPr>
        <a:xfrm>
          <a:off x="13652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164961</xdr:rowOff>
    </xdr:from>
    <xdr:ext cx="534377" cy="259045"/>
    <xdr:sp macro="" textlink="">
      <xdr:nvSpPr>
        <xdr:cNvPr id="704" name="テキスト ボックス 703"/>
        <xdr:cNvSpPr txBox="1"/>
      </xdr:nvSpPr>
      <xdr:spPr>
        <a:xfrm>
          <a:off x="13436111" y="1662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78693</xdr:rowOff>
    </xdr:from>
    <xdr:to>
      <xdr:col>18</xdr:col>
      <xdr:colOff>492125</xdr:colOff>
      <xdr:row>97</xdr:row>
      <xdr:rowOff>8843</xdr:rowOff>
    </xdr:to>
    <xdr:sp macro="" textlink="">
      <xdr:nvSpPr>
        <xdr:cNvPr id="705" name="円/楕円 704"/>
        <xdr:cNvSpPr/>
      </xdr:nvSpPr>
      <xdr:spPr>
        <a:xfrm>
          <a:off x="12763500" y="165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171420</xdr:rowOff>
    </xdr:from>
    <xdr:ext cx="534377" cy="259045"/>
    <xdr:sp macro="" textlink="">
      <xdr:nvSpPr>
        <xdr:cNvPr id="706" name="テキスト ボックス 705"/>
        <xdr:cNvSpPr txBox="1"/>
      </xdr:nvSpPr>
      <xdr:spPr>
        <a:xfrm>
          <a:off x="12547111" y="1663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19,258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12,126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円下回っているものの、今後は防災行政無線デジタル化改修事業により、大幅な経費の増が見込まれる。消防車両、消防屯所など更新時期の見直しを行い、経費の削減を図っていく必要がある。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107,528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34,529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円上回っている。これは教育施設グラウンドの芝生化をはじめ、教育費へ重点を置いた施策の結果であるが、今後幼稚園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年保育を開始するにあたって園舎増築など経費の増が見込まれる。事業の取捨選択、さらなる経費の削減を図っていく必要がある。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年度決算については、標準財政規模に対する財政調整基金残高が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と昨年度の水準を維持できた。今後も当初予算編成時には財政調整基金の取り崩しが必要となるが、決算余剰金の積立を行い、年度末現在高が当初を上回るような財政運営を図っていく必要がある。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各会計とも黒字となっており、今後も一般会計からの繰り入れに頼らず、基準外繰出しのないよう節度ある財政運営を図っていく必要がある。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介護保険特別会計（保険事業勘定）については、施設介護サービス給付費の増（要介護認定者の施設入所の増）により、連結実質黒字額は減少している。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アットホームおおたま特別会計については、原発事故の風評被害による利用者の落ち込みから回復傾向にはあるが、県内外のＰＲ活動にも積極的に参加し、さらなる顧客の確保に努めていく必要がある。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元金償還金については、臨時財政対策債の償還が毎年開始となるので、各年度の起債発行については元金償還額を越えないよう事業の選定に努める。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公営企業債の元利償還金に対する繰入金については、水道事業会計において石綿セメント管更新事業が今後も予定されているため、健全な財政運営に努める。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債務負担行為に基づく支出額については、今後は新たな発行はない見込みであり、減少が続くと思われる。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一般会計に係る地方債の現在高は、防災行政無線デジタル化改修事業及び幼稚園舎増築事業により、増加が見込まれる。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公営企業債繰入見込額については、補償金免除繰上償還を実施した影響で年々減少傾向にある。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退職手当負担見込額については、新採用職員を抑制及び退職手当支給率の引き下げのため減となっている。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今後も後年度負担とならないよう、節度ある財政運営に努めていく必要がある。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福島県大玉村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8,525
8,494
79.44
7,286,894
6,807,575
361,456
2,758,432
4,090,848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7286894</v>
      </c>
      <c r="BO4" s="409"/>
      <c r="BP4" s="409"/>
      <c r="BQ4" s="409"/>
      <c r="BR4" s="409"/>
      <c r="BS4" s="409"/>
      <c r="BT4" s="409"/>
      <c r="BU4" s="410"/>
      <c r="BV4" s="408">
        <v>8566341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13.1</v>
      </c>
      <c r="CU4" s="586"/>
      <c r="CV4" s="586"/>
      <c r="CW4" s="586"/>
      <c r="CX4" s="586"/>
      <c r="CY4" s="586"/>
      <c r="CZ4" s="586"/>
      <c r="DA4" s="587"/>
      <c r="DB4" s="585">
        <v>12.2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6807575</v>
      </c>
      <c r="BO5" s="414"/>
      <c r="BP5" s="414"/>
      <c r="BQ5" s="414"/>
      <c r="BR5" s="414"/>
      <c r="BS5" s="414"/>
      <c r="BT5" s="414"/>
      <c r="BU5" s="415"/>
      <c r="BV5" s="413">
        <v>7979959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86.9</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479319</v>
      </c>
      <c r="BO6" s="414"/>
      <c r="BP6" s="414"/>
      <c r="BQ6" s="414"/>
      <c r="BR6" s="414"/>
      <c r="BS6" s="414"/>
      <c r="BT6" s="414"/>
      <c r="BU6" s="415"/>
      <c r="BV6" s="413">
        <v>586382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92.1</v>
      </c>
      <c r="CU6" s="560"/>
      <c r="CV6" s="560"/>
      <c r="CW6" s="560"/>
      <c r="CX6" s="560"/>
      <c r="CY6" s="560"/>
      <c r="CZ6" s="560"/>
      <c r="DA6" s="561"/>
      <c r="DB6" s="559">
        <v>94.4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117863</v>
      </c>
      <c r="BO7" s="414"/>
      <c r="BP7" s="414"/>
      <c r="BQ7" s="414"/>
      <c r="BR7" s="414"/>
      <c r="BS7" s="414"/>
      <c r="BT7" s="414"/>
      <c r="BU7" s="415"/>
      <c r="BV7" s="413">
        <v>255686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2758432</v>
      </c>
      <c r="CU7" s="414"/>
      <c r="CV7" s="414"/>
      <c r="CW7" s="414"/>
      <c r="CX7" s="414"/>
      <c r="CY7" s="414"/>
      <c r="CZ7" s="414"/>
      <c r="DA7" s="415"/>
      <c r="DB7" s="413">
        <v>2708072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361456</v>
      </c>
      <c r="BO8" s="414"/>
      <c r="BP8" s="414"/>
      <c r="BQ8" s="414"/>
      <c r="BR8" s="414"/>
      <c r="BS8" s="414"/>
      <c r="BT8" s="414"/>
      <c r="BU8" s="415"/>
      <c r="BV8" s="413">
        <v>330696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8679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30760</v>
      </c>
      <c r="BO9" s="414"/>
      <c r="BP9" s="414"/>
      <c r="BQ9" s="414"/>
      <c r="BR9" s="414"/>
      <c r="BS9" s="414"/>
      <c r="BT9" s="414"/>
      <c r="BU9" s="415"/>
      <c r="BV9" s="413">
        <v>-7737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9.6999999999999993</v>
      </c>
      <c r="CU9" s="384"/>
      <c r="CV9" s="384"/>
      <c r="CW9" s="384"/>
      <c r="CX9" s="384"/>
      <c r="CY9" s="384"/>
      <c r="CZ9" s="384"/>
      <c r="DA9" s="385"/>
      <c r="DB9" s="383">
        <v>8.6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8574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191092</v>
      </c>
      <c r="BO10" s="414"/>
      <c r="BP10" s="414"/>
      <c r="BQ10" s="414"/>
      <c r="BR10" s="414"/>
      <c r="BS10" s="414"/>
      <c r="BT10" s="414"/>
      <c r="BU10" s="415"/>
      <c r="BV10" s="413">
        <v>170178</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8525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160000</v>
      </c>
      <c r="BO12" s="414"/>
      <c r="BP12" s="414"/>
      <c r="BQ12" s="414"/>
      <c r="BR12" s="414"/>
      <c r="BS12" s="414"/>
      <c r="BT12" s="414"/>
      <c r="BU12" s="415"/>
      <c r="BV12" s="413">
        <v>165000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8494</v>
      </c>
      <c r="S13" s="515"/>
      <c r="T13" s="515"/>
      <c r="U13" s="515"/>
      <c r="V13" s="516"/>
      <c r="W13" s="502" t="s">
        <v>120</v>
      </c>
      <c r="X13" s="426"/>
      <c r="Y13" s="426"/>
      <c r="Z13" s="426"/>
      <c r="AA13" s="426"/>
      <c r="AB13" s="427"/>
      <c r="AC13" s="389">
        <v>492</v>
      </c>
      <c r="AD13" s="390"/>
      <c r="AE13" s="390"/>
      <c r="AF13" s="390"/>
      <c r="AG13" s="391"/>
      <c r="AH13" s="389">
        <v>619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61852</v>
      </c>
      <c r="BO13" s="414"/>
      <c r="BP13" s="414"/>
      <c r="BQ13" s="414"/>
      <c r="BR13" s="414"/>
      <c r="BS13" s="414"/>
      <c r="BT13" s="414"/>
      <c r="BU13" s="415"/>
      <c r="BV13" s="413">
        <v>-2559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6.5</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8506</v>
      </c>
      <c r="S14" s="515"/>
      <c r="T14" s="515"/>
      <c r="U14" s="515"/>
      <c r="V14" s="516"/>
      <c r="W14" s="517"/>
      <c r="X14" s="429"/>
      <c r="Y14" s="429"/>
      <c r="Z14" s="429"/>
      <c r="AA14" s="429"/>
      <c r="AB14" s="430"/>
      <c r="AC14" s="507">
        <v>12.1</v>
      </c>
      <c r="AD14" s="508"/>
      <c r="AE14" s="508"/>
      <c r="AF14" s="508"/>
      <c r="AG14" s="509"/>
      <c r="AH14" s="507">
        <v>14.2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14.5</v>
      </c>
      <c r="CU14" s="486"/>
      <c r="CV14" s="486"/>
      <c r="CW14" s="486"/>
      <c r="CX14" s="486"/>
      <c r="CY14" s="486"/>
      <c r="CZ14" s="486"/>
      <c r="DA14" s="487"/>
      <c r="DB14" s="518">
        <v>22.7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8483</v>
      </c>
      <c r="S15" s="515"/>
      <c r="T15" s="515"/>
      <c r="U15" s="515"/>
      <c r="V15" s="516"/>
      <c r="W15" s="502" t="s">
        <v>127</v>
      </c>
      <c r="X15" s="426"/>
      <c r="Y15" s="426"/>
      <c r="Z15" s="426"/>
      <c r="AA15" s="426"/>
      <c r="AB15" s="427"/>
      <c r="AC15" s="389">
        <v>1462</v>
      </c>
      <c r="AD15" s="390"/>
      <c r="AE15" s="390"/>
      <c r="AF15" s="390"/>
      <c r="AG15" s="391"/>
      <c r="AH15" s="389">
        <v>1580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848191</v>
      </c>
      <c r="BO15" s="409"/>
      <c r="BP15" s="409"/>
      <c r="BQ15" s="409"/>
      <c r="BR15" s="409"/>
      <c r="BS15" s="409"/>
      <c r="BT15" s="409"/>
      <c r="BU15" s="410"/>
      <c r="BV15" s="408">
        <v>826617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35.9</v>
      </c>
      <c r="AD16" s="508"/>
      <c r="AE16" s="508"/>
      <c r="AF16" s="508"/>
      <c r="AG16" s="509"/>
      <c r="AH16" s="507">
        <v>36.299999999999997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2386938</v>
      </c>
      <c r="BO16" s="414"/>
      <c r="BP16" s="414"/>
      <c r="BQ16" s="414"/>
      <c r="BR16" s="414"/>
      <c r="BS16" s="414"/>
      <c r="BT16" s="414"/>
      <c r="BU16" s="415"/>
      <c r="BV16" s="413">
        <v>2314455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2120</v>
      </c>
      <c r="AD17" s="390"/>
      <c r="AE17" s="390"/>
      <c r="AF17" s="390"/>
      <c r="AG17" s="391"/>
      <c r="AH17" s="389">
        <v>2100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1059171</v>
      </c>
      <c r="BO17" s="414"/>
      <c r="BP17" s="414"/>
      <c r="BQ17" s="414"/>
      <c r="BR17" s="414"/>
      <c r="BS17" s="414"/>
      <c r="BT17" s="414"/>
      <c r="BU17" s="415"/>
      <c r="BV17" s="413">
        <v>1051159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79.44</v>
      </c>
      <c r="M18" s="478"/>
      <c r="N18" s="478"/>
      <c r="O18" s="478"/>
      <c r="P18" s="478"/>
      <c r="Q18" s="478"/>
      <c r="R18" s="479"/>
      <c r="S18" s="479"/>
      <c r="T18" s="479"/>
      <c r="U18" s="479"/>
      <c r="V18" s="480"/>
      <c r="W18" s="494"/>
      <c r="X18" s="495"/>
      <c r="Y18" s="495"/>
      <c r="Z18" s="495"/>
      <c r="AA18" s="495"/>
      <c r="AB18" s="503"/>
      <c r="AC18" s="377">
        <v>52</v>
      </c>
      <c r="AD18" s="378"/>
      <c r="AE18" s="378"/>
      <c r="AF18" s="378"/>
      <c r="AG18" s="481"/>
      <c r="AH18" s="377">
        <v>48.3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2454129</v>
      </c>
      <c r="BO18" s="414"/>
      <c r="BP18" s="414"/>
      <c r="BQ18" s="414"/>
      <c r="BR18" s="414"/>
      <c r="BS18" s="414"/>
      <c r="BT18" s="414"/>
      <c r="BU18" s="415"/>
      <c r="BV18" s="413">
        <v>2382158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3810568</v>
      </c>
      <c r="BO19" s="414"/>
      <c r="BP19" s="414"/>
      <c r="BQ19" s="414"/>
      <c r="BR19" s="414"/>
      <c r="BS19" s="414"/>
      <c r="BT19" s="414"/>
      <c r="BU19" s="415"/>
      <c r="BV19" s="413">
        <v>3759460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2619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4090848</v>
      </c>
      <c r="BO23" s="414"/>
      <c r="BP23" s="414"/>
      <c r="BQ23" s="414"/>
      <c r="BR23" s="414"/>
      <c r="BS23" s="414"/>
      <c r="BT23" s="414"/>
      <c r="BU23" s="415"/>
      <c r="BV23" s="413">
        <v>4033756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7570</v>
      </c>
      <c r="R24" s="390"/>
      <c r="S24" s="390"/>
      <c r="T24" s="390"/>
      <c r="U24" s="390"/>
      <c r="V24" s="391"/>
      <c r="W24" s="455"/>
      <c r="X24" s="446"/>
      <c r="Y24" s="447"/>
      <c r="Z24" s="386" t="s">
        <v>151</v>
      </c>
      <c r="AA24" s="387"/>
      <c r="AB24" s="387"/>
      <c r="AC24" s="387"/>
      <c r="AD24" s="387"/>
      <c r="AE24" s="387"/>
      <c r="AF24" s="387"/>
      <c r="AG24" s="388"/>
      <c r="AH24" s="389">
        <v>85</v>
      </c>
      <c r="AI24" s="390"/>
      <c r="AJ24" s="390"/>
      <c r="AK24" s="390"/>
      <c r="AL24" s="391"/>
      <c r="AM24" s="389">
        <v>280500</v>
      </c>
      <c r="AN24" s="390"/>
      <c r="AO24" s="390"/>
      <c r="AP24" s="390"/>
      <c r="AQ24" s="390"/>
      <c r="AR24" s="391"/>
      <c r="AS24" s="389">
        <v>3300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3579235</v>
      </c>
      <c r="BO24" s="414"/>
      <c r="BP24" s="414"/>
      <c r="BQ24" s="414"/>
      <c r="BR24" s="414"/>
      <c r="BS24" s="414"/>
      <c r="BT24" s="414"/>
      <c r="BU24" s="415"/>
      <c r="BV24" s="413">
        <v>3724083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6060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24617</v>
      </c>
      <c r="BO25" s="409"/>
      <c r="BP25" s="409"/>
      <c r="BQ25" s="409"/>
      <c r="BR25" s="409"/>
      <c r="BS25" s="409"/>
      <c r="BT25" s="409"/>
      <c r="BU25" s="410"/>
      <c r="BV25" s="408">
        <v>48062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5670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3030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33623</v>
      </c>
      <c r="AN27" s="390"/>
      <c r="AO27" s="390"/>
      <c r="AP27" s="390"/>
      <c r="AQ27" s="390"/>
      <c r="AR27" s="391"/>
      <c r="AS27" s="389">
        <v>3362</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137150</v>
      </c>
      <c r="BO27" s="417"/>
      <c r="BP27" s="417"/>
      <c r="BQ27" s="417"/>
      <c r="BR27" s="417"/>
      <c r="BS27" s="417"/>
      <c r="BT27" s="417"/>
      <c r="BU27" s="418"/>
      <c r="BV27" s="416">
        <v>137145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2270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571664</v>
      </c>
      <c r="BO28" s="409"/>
      <c r="BP28" s="409"/>
      <c r="BQ28" s="409"/>
      <c r="BR28" s="409"/>
      <c r="BS28" s="409"/>
      <c r="BT28" s="409"/>
      <c r="BU28" s="410"/>
      <c r="BV28" s="408">
        <v>540572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10</v>
      </c>
      <c r="M29" s="390"/>
      <c r="N29" s="390"/>
      <c r="O29" s="390"/>
      <c r="P29" s="391"/>
      <c r="Q29" s="389">
        <v>2050</v>
      </c>
      <c r="R29" s="390"/>
      <c r="S29" s="390"/>
      <c r="T29" s="390"/>
      <c r="U29" s="390"/>
      <c r="V29" s="391"/>
      <c r="W29" s="456"/>
      <c r="X29" s="457"/>
      <c r="Y29" s="458"/>
      <c r="Z29" s="386" t="s">
        <v>167</v>
      </c>
      <c r="AA29" s="387"/>
      <c r="AB29" s="387"/>
      <c r="AC29" s="387"/>
      <c r="AD29" s="387"/>
      <c r="AE29" s="387"/>
      <c r="AF29" s="387"/>
      <c r="AG29" s="388"/>
      <c r="AH29" s="389">
        <v>95</v>
      </c>
      <c r="AI29" s="390"/>
      <c r="AJ29" s="390"/>
      <c r="AK29" s="390"/>
      <c r="AL29" s="391"/>
      <c r="AM29" s="389">
        <v>314123</v>
      </c>
      <c r="AN29" s="390"/>
      <c r="AO29" s="390"/>
      <c r="AP29" s="390"/>
      <c r="AQ29" s="390"/>
      <c r="AR29" s="391"/>
      <c r="AS29" s="389">
        <v>3307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5767</v>
      </c>
      <c r="BO29" s="414"/>
      <c r="BP29" s="414"/>
      <c r="BQ29" s="414"/>
      <c r="BR29" s="414"/>
      <c r="BS29" s="414"/>
      <c r="BT29" s="414"/>
      <c r="BU29" s="415"/>
      <c r="BV29" s="413">
        <v>5766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1193612</v>
      </c>
      <c r="BO30" s="417"/>
      <c r="BP30" s="417"/>
      <c r="BQ30" s="417"/>
      <c r="BR30" s="417"/>
      <c r="BS30" s="417"/>
      <c r="BT30" s="417"/>
      <c r="BU30" s="418"/>
      <c r="BV30" s="416">
        <v>2220388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安達地方広域行政組合（一般会計）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アットホームおおたま特別会計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安達地方広域行政組合（安達地方広域行政組合地域振興事業特別会計）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土地取得特別会計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福島県市町村総合事務組合（一般会計）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福島県市町村総合事務組合（消防補償等特別会計）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福島県市町村総合事務組合（消防賞じゅつ金特別会計）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福島県市町村総合事務組合（非常勤職員公務災害補償特別会計）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福島県市町村総合事務組合（自治会館管理特別会計）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福島県後期高齢者医療広域連合（一般会計）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福島県後期高齢者医療広域連合（後期高齢者医療特別会計）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847838</v>
      </c>
      <c r="S5" s="669"/>
      <c r="T5" s="669"/>
      <c r="U5" s="669"/>
      <c r="V5" s="669"/>
      <c r="W5" s="669"/>
      <c r="X5" s="669"/>
      <c r="Y5" s="716"/>
      <c r="Z5" s="729">
        <v>11.6</v>
      </c>
      <c r="AA5" s="729"/>
      <c r="AB5" s="729"/>
      <c r="AC5" s="729"/>
      <c r="AD5" s="730">
        <v>847838</v>
      </c>
      <c r="AE5" s="730"/>
      <c r="AF5" s="730"/>
      <c r="AG5" s="730"/>
      <c r="AH5" s="730"/>
      <c r="AI5" s="730"/>
      <c r="AJ5" s="730"/>
      <c r="AK5" s="730"/>
      <c r="AL5" s="717">
        <v>31.8</v>
      </c>
      <c r="AM5" s="686"/>
      <c r="AN5" s="686"/>
      <c r="AO5" s="718"/>
      <c r="AP5" s="705" t="s">
        <v>206</v>
      </c>
      <c r="AQ5" s="706"/>
      <c r="AR5" s="706"/>
      <c r="AS5" s="706"/>
      <c r="AT5" s="706"/>
      <c r="AU5" s="706"/>
      <c r="AV5" s="706"/>
      <c r="AW5" s="706"/>
      <c r="AX5" s="706"/>
      <c r="AY5" s="706"/>
      <c r="AZ5" s="706"/>
      <c r="BA5" s="706"/>
      <c r="BB5" s="706"/>
      <c r="BC5" s="706"/>
      <c r="BD5" s="706"/>
      <c r="BE5" s="706"/>
      <c r="BF5" s="707"/>
      <c r="BG5" s="618">
        <v>835487</v>
      </c>
      <c r="BH5" s="619"/>
      <c r="BI5" s="619"/>
      <c r="BJ5" s="619"/>
      <c r="BK5" s="619"/>
      <c r="BL5" s="619"/>
      <c r="BM5" s="619"/>
      <c r="BN5" s="620"/>
      <c r="BO5" s="671">
        <v>98.5</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69542</v>
      </c>
      <c r="S6" s="619"/>
      <c r="T6" s="619"/>
      <c r="U6" s="619"/>
      <c r="V6" s="619"/>
      <c r="W6" s="619"/>
      <c r="X6" s="619"/>
      <c r="Y6" s="620"/>
      <c r="Z6" s="671">
        <v>1</v>
      </c>
      <c r="AA6" s="671"/>
      <c r="AB6" s="671"/>
      <c r="AC6" s="671"/>
      <c r="AD6" s="672">
        <v>69542</v>
      </c>
      <c r="AE6" s="672"/>
      <c r="AF6" s="672"/>
      <c r="AG6" s="672"/>
      <c r="AH6" s="672"/>
      <c r="AI6" s="672"/>
      <c r="AJ6" s="672"/>
      <c r="AK6" s="672"/>
      <c r="AL6" s="641">
        <v>2.6</v>
      </c>
      <c r="AM6" s="673"/>
      <c r="AN6" s="673"/>
      <c r="AO6" s="674"/>
      <c r="AP6" s="615" t="s">
        <v>212</v>
      </c>
      <c r="AQ6" s="616"/>
      <c r="AR6" s="616"/>
      <c r="AS6" s="616"/>
      <c r="AT6" s="616"/>
      <c r="AU6" s="616"/>
      <c r="AV6" s="616"/>
      <c r="AW6" s="616"/>
      <c r="AX6" s="616"/>
      <c r="AY6" s="616"/>
      <c r="AZ6" s="616"/>
      <c r="BA6" s="616"/>
      <c r="BB6" s="616"/>
      <c r="BC6" s="616"/>
      <c r="BD6" s="616"/>
      <c r="BE6" s="616"/>
      <c r="BF6" s="617"/>
      <c r="BG6" s="618">
        <v>835487</v>
      </c>
      <c r="BH6" s="619"/>
      <c r="BI6" s="619"/>
      <c r="BJ6" s="619"/>
      <c r="BK6" s="619"/>
      <c r="BL6" s="619"/>
      <c r="BM6" s="619"/>
      <c r="BN6" s="620"/>
      <c r="BO6" s="671">
        <v>98.5</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80820</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80820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1249</v>
      </c>
      <c r="S7" s="619"/>
      <c r="T7" s="619"/>
      <c r="U7" s="619"/>
      <c r="V7" s="619"/>
      <c r="W7" s="619"/>
      <c r="X7" s="619"/>
      <c r="Y7" s="620"/>
      <c r="Z7" s="671">
        <v>0</v>
      </c>
      <c r="AA7" s="671"/>
      <c r="AB7" s="671"/>
      <c r="AC7" s="671"/>
      <c r="AD7" s="672">
        <v>1249</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349566</v>
      </c>
      <c r="BH7" s="619"/>
      <c r="BI7" s="619"/>
      <c r="BJ7" s="619"/>
      <c r="BK7" s="619"/>
      <c r="BL7" s="619"/>
      <c r="BM7" s="619"/>
      <c r="BN7" s="620"/>
      <c r="BO7" s="671">
        <v>41.2</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884582</v>
      </c>
      <c r="CS7" s="619"/>
      <c r="CT7" s="619"/>
      <c r="CU7" s="619"/>
      <c r="CV7" s="619"/>
      <c r="CW7" s="619"/>
      <c r="CX7" s="619"/>
      <c r="CY7" s="620"/>
      <c r="CZ7" s="671">
        <v>13</v>
      </c>
      <c r="DA7" s="671"/>
      <c r="DB7" s="671"/>
      <c r="DC7" s="671"/>
      <c r="DD7" s="624">
        <v>1128</v>
      </c>
      <c r="DE7" s="619"/>
      <c r="DF7" s="619"/>
      <c r="DG7" s="619"/>
      <c r="DH7" s="619"/>
      <c r="DI7" s="619"/>
      <c r="DJ7" s="619"/>
      <c r="DK7" s="619"/>
      <c r="DL7" s="619"/>
      <c r="DM7" s="619"/>
      <c r="DN7" s="619"/>
      <c r="DO7" s="619"/>
      <c r="DP7" s="620"/>
      <c r="DQ7" s="624">
        <v>816503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3133</v>
      </c>
      <c r="S8" s="619"/>
      <c r="T8" s="619"/>
      <c r="U8" s="619"/>
      <c r="V8" s="619"/>
      <c r="W8" s="619"/>
      <c r="X8" s="619"/>
      <c r="Y8" s="620"/>
      <c r="Z8" s="671">
        <v>0</v>
      </c>
      <c r="AA8" s="671"/>
      <c r="AB8" s="671"/>
      <c r="AC8" s="671"/>
      <c r="AD8" s="672">
        <v>3133</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24039</v>
      </c>
      <c r="BH8" s="619"/>
      <c r="BI8" s="619"/>
      <c r="BJ8" s="619"/>
      <c r="BK8" s="619"/>
      <c r="BL8" s="619"/>
      <c r="BM8" s="619"/>
      <c r="BN8" s="620"/>
      <c r="BO8" s="671">
        <v>2.8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1394233</v>
      </c>
      <c r="CS8" s="619"/>
      <c r="CT8" s="619"/>
      <c r="CU8" s="619"/>
      <c r="CV8" s="619"/>
      <c r="CW8" s="619"/>
      <c r="CX8" s="619"/>
      <c r="CY8" s="620"/>
      <c r="CZ8" s="671">
        <v>20.5</v>
      </c>
      <c r="DA8" s="671"/>
      <c r="DB8" s="671"/>
      <c r="DC8" s="671"/>
      <c r="DD8" s="624">
        <v>60112</v>
      </c>
      <c r="DE8" s="619"/>
      <c r="DF8" s="619"/>
      <c r="DG8" s="619"/>
      <c r="DH8" s="619"/>
      <c r="DI8" s="619"/>
      <c r="DJ8" s="619"/>
      <c r="DK8" s="619"/>
      <c r="DL8" s="619"/>
      <c r="DM8" s="619"/>
      <c r="DN8" s="619"/>
      <c r="DO8" s="619"/>
      <c r="DP8" s="620"/>
      <c r="DQ8" s="624">
        <v>716044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2547</v>
      </c>
      <c r="S9" s="619"/>
      <c r="T9" s="619"/>
      <c r="U9" s="619"/>
      <c r="V9" s="619"/>
      <c r="W9" s="619"/>
      <c r="X9" s="619"/>
      <c r="Y9" s="620"/>
      <c r="Z9" s="671">
        <v>0</v>
      </c>
      <c r="AA9" s="671"/>
      <c r="AB9" s="671"/>
      <c r="AC9" s="671"/>
      <c r="AD9" s="672">
        <v>2547</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283298</v>
      </c>
      <c r="BH9" s="619"/>
      <c r="BI9" s="619"/>
      <c r="BJ9" s="619"/>
      <c r="BK9" s="619"/>
      <c r="BL9" s="619"/>
      <c r="BM9" s="619"/>
      <c r="BN9" s="620"/>
      <c r="BO9" s="671">
        <v>33.4</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369023</v>
      </c>
      <c r="CS9" s="619"/>
      <c r="CT9" s="619"/>
      <c r="CU9" s="619"/>
      <c r="CV9" s="619"/>
      <c r="CW9" s="619"/>
      <c r="CX9" s="619"/>
      <c r="CY9" s="620"/>
      <c r="CZ9" s="671">
        <v>5.4</v>
      </c>
      <c r="DA9" s="671"/>
      <c r="DB9" s="671"/>
      <c r="DC9" s="671"/>
      <c r="DD9" s="624">
        <v>100647</v>
      </c>
      <c r="DE9" s="619"/>
      <c r="DF9" s="619"/>
      <c r="DG9" s="619"/>
      <c r="DH9" s="619"/>
      <c r="DI9" s="619"/>
      <c r="DJ9" s="619"/>
      <c r="DK9" s="619"/>
      <c r="DL9" s="619"/>
      <c r="DM9" s="619"/>
      <c r="DN9" s="619"/>
      <c r="DO9" s="619"/>
      <c r="DP9" s="620"/>
      <c r="DQ9" s="624">
        <v>279326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141248</v>
      </c>
      <c r="S10" s="619"/>
      <c r="T10" s="619"/>
      <c r="U10" s="619"/>
      <c r="V10" s="619"/>
      <c r="W10" s="619"/>
      <c r="X10" s="619"/>
      <c r="Y10" s="620"/>
      <c r="Z10" s="671">
        <v>1.9</v>
      </c>
      <c r="AA10" s="671"/>
      <c r="AB10" s="671"/>
      <c r="AC10" s="671"/>
      <c r="AD10" s="672">
        <v>141248</v>
      </c>
      <c r="AE10" s="672"/>
      <c r="AF10" s="672"/>
      <c r="AG10" s="672"/>
      <c r="AH10" s="672"/>
      <c r="AI10" s="672"/>
      <c r="AJ10" s="672"/>
      <c r="AK10" s="672"/>
      <c r="AL10" s="641">
        <v>5.3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16446</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5636</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552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14805</v>
      </c>
      <c r="S11" s="619"/>
      <c r="T11" s="619"/>
      <c r="U11" s="619"/>
      <c r="V11" s="619"/>
      <c r="W11" s="619"/>
      <c r="X11" s="619"/>
      <c r="Y11" s="620"/>
      <c r="Z11" s="671">
        <v>0.2</v>
      </c>
      <c r="AA11" s="671"/>
      <c r="AB11" s="671"/>
      <c r="AC11" s="671"/>
      <c r="AD11" s="672">
        <v>14805</v>
      </c>
      <c r="AE11" s="672"/>
      <c r="AF11" s="672"/>
      <c r="AG11" s="672"/>
      <c r="AH11" s="672"/>
      <c r="AI11" s="672"/>
      <c r="AJ11" s="672"/>
      <c r="AK11" s="672"/>
      <c r="AL11" s="641">
        <v>0.6</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25783</v>
      </c>
      <c r="BH11" s="619"/>
      <c r="BI11" s="619"/>
      <c r="BJ11" s="619"/>
      <c r="BK11" s="619"/>
      <c r="BL11" s="619"/>
      <c r="BM11" s="619"/>
      <c r="BN11" s="620"/>
      <c r="BO11" s="671">
        <v>3</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513681</v>
      </c>
      <c r="CS11" s="619"/>
      <c r="CT11" s="619"/>
      <c r="CU11" s="619"/>
      <c r="CV11" s="619"/>
      <c r="CW11" s="619"/>
      <c r="CX11" s="619"/>
      <c r="CY11" s="620"/>
      <c r="CZ11" s="671">
        <v>7.5</v>
      </c>
      <c r="DA11" s="671"/>
      <c r="DB11" s="671"/>
      <c r="DC11" s="671"/>
      <c r="DD11" s="624">
        <v>136321</v>
      </c>
      <c r="DE11" s="619"/>
      <c r="DF11" s="619"/>
      <c r="DG11" s="619"/>
      <c r="DH11" s="619"/>
      <c r="DI11" s="619"/>
      <c r="DJ11" s="619"/>
      <c r="DK11" s="619"/>
      <c r="DL11" s="619"/>
      <c r="DM11" s="619"/>
      <c r="DN11" s="619"/>
      <c r="DO11" s="619"/>
      <c r="DP11" s="620"/>
      <c r="DQ11" s="624">
        <v>233245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371653</v>
      </c>
      <c r="BH12" s="619"/>
      <c r="BI12" s="619"/>
      <c r="BJ12" s="619"/>
      <c r="BK12" s="619"/>
      <c r="BL12" s="619"/>
      <c r="BM12" s="619"/>
      <c r="BN12" s="620"/>
      <c r="BO12" s="671">
        <v>43.8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221293</v>
      </c>
      <c r="CS12" s="619"/>
      <c r="CT12" s="619"/>
      <c r="CU12" s="619"/>
      <c r="CV12" s="619"/>
      <c r="CW12" s="619"/>
      <c r="CX12" s="619"/>
      <c r="CY12" s="620"/>
      <c r="CZ12" s="671">
        <v>3.3</v>
      </c>
      <c r="DA12" s="671"/>
      <c r="DB12" s="671"/>
      <c r="DC12" s="671"/>
      <c r="DD12" s="624">
        <v>26537</v>
      </c>
      <c r="DE12" s="619"/>
      <c r="DF12" s="619"/>
      <c r="DG12" s="619"/>
      <c r="DH12" s="619"/>
      <c r="DI12" s="619"/>
      <c r="DJ12" s="619"/>
      <c r="DK12" s="619"/>
      <c r="DL12" s="619"/>
      <c r="DM12" s="619"/>
      <c r="DN12" s="619"/>
      <c r="DO12" s="619"/>
      <c r="DP12" s="620"/>
      <c r="DQ12" s="624">
        <v>58892</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12660</v>
      </c>
      <c r="S13" s="619"/>
      <c r="T13" s="619"/>
      <c r="U13" s="619"/>
      <c r="V13" s="619"/>
      <c r="W13" s="619"/>
      <c r="X13" s="619"/>
      <c r="Y13" s="620"/>
      <c r="Z13" s="671">
        <v>0.2</v>
      </c>
      <c r="AA13" s="671"/>
      <c r="AB13" s="671"/>
      <c r="AC13" s="671"/>
      <c r="AD13" s="672">
        <v>12660</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368932</v>
      </c>
      <c r="BH13" s="619"/>
      <c r="BI13" s="619"/>
      <c r="BJ13" s="619"/>
      <c r="BK13" s="619"/>
      <c r="BL13" s="619"/>
      <c r="BM13" s="619"/>
      <c r="BN13" s="620"/>
      <c r="BO13" s="671">
        <v>43.5</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1829411</v>
      </c>
      <c r="CS13" s="619"/>
      <c r="CT13" s="619"/>
      <c r="CU13" s="619"/>
      <c r="CV13" s="619"/>
      <c r="CW13" s="619"/>
      <c r="CX13" s="619"/>
      <c r="CY13" s="620"/>
      <c r="CZ13" s="671">
        <v>26.9</v>
      </c>
      <c r="DA13" s="671"/>
      <c r="DB13" s="671"/>
      <c r="DC13" s="671"/>
      <c r="DD13" s="624">
        <v>1585108</v>
      </c>
      <c r="DE13" s="619"/>
      <c r="DF13" s="619"/>
      <c r="DG13" s="619"/>
      <c r="DH13" s="619"/>
      <c r="DI13" s="619"/>
      <c r="DJ13" s="619"/>
      <c r="DK13" s="619"/>
      <c r="DL13" s="619"/>
      <c r="DM13" s="619"/>
      <c r="DN13" s="619"/>
      <c r="DO13" s="619"/>
      <c r="DP13" s="620"/>
      <c r="DQ13" s="624">
        <v>178164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24528</v>
      </c>
      <c r="BH14" s="619"/>
      <c r="BI14" s="619"/>
      <c r="BJ14" s="619"/>
      <c r="BK14" s="619"/>
      <c r="BL14" s="619"/>
      <c r="BM14" s="619"/>
      <c r="BN14" s="620"/>
      <c r="BO14" s="671">
        <v>2.9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164171</v>
      </c>
      <c r="CS14" s="619"/>
      <c r="CT14" s="619"/>
      <c r="CU14" s="619"/>
      <c r="CV14" s="619"/>
      <c r="CW14" s="619"/>
      <c r="CX14" s="619"/>
      <c r="CY14" s="620"/>
      <c r="CZ14" s="671">
        <v>2.4</v>
      </c>
      <c r="DA14" s="671"/>
      <c r="DB14" s="671"/>
      <c r="DC14" s="671"/>
      <c r="DD14" s="624">
        <v>19108</v>
      </c>
      <c r="DE14" s="619"/>
      <c r="DF14" s="619"/>
      <c r="DG14" s="619"/>
      <c r="DH14" s="619"/>
      <c r="DI14" s="619"/>
      <c r="DJ14" s="619"/>
      <c r="DK14" s="619"/>
      <c r="DL14" s="619"/>
      <c r="DM14" s="619"/>
      <c r="DN14" s="619"/>
      <c r="DO14" s="619"/>
      <c r="DP14" s="620"/>
      <c r="DQ14" s="624">
        <v>150937</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5398</v>
      </c>
      <c r="S15" s="619"/>
      <c r="T15" s="619"/>
      <c r="U15" s="619"/>
      <c r="V15" s="619"/>
      <c r="W15" s="619"/>
      <c r="X15" s="619"/>
      <c r="Y15" s="620"/>
      <c r="Z15" s="671">
        <v>0.1</v>
      </c>
      <c r="AA15" s="671"/>
      <c r="AB15" s="671"/>
      <c r="AC15" s="671"/>
      <c r="AD15" s="672">
        <v>5398</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89740</v>
      </c>
      <c r="BH15" s="619"/>
      <c r="BI15" s="619"/>
      <c r="BJ15" s="619"/>
      <c r="BK15" s="619"/>
      <c r="BL15" s="619"/>
      <c r="BM15" s="619"/>
      <c r="BN15" s="620"/>
      <c r="BO15" s="671">
        <v>10.6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916679</v>
      </c>
      <c r="CS15" s="619"/>
      <c r="CT15" s="619"/>
      <c r="CU15" s="619"/>
      <c r="CV15" s="619"/>
      <c r="CW15" s="619"/>
      <c r="CX15" s="619"/>
      <c r="CY15" s="620"/>
      <c r="CZ15" s="671">
        <v>13.5</v>
      </c>
      <c r="DA15" s="671"/>
      <c r="DB15" s="671"/>
      <c r="DC15" s="671"/>
      <c r="DD15" s="624">
        <v>464001</v>
      </c>
      <c r="DE15" s="619"/>
      <c r="DF15" s="619"/>
      <c r="DG15" s="619"/>
      <c r="DH15" s="619"/>
      <c r="DI15" s="619"/>
      <c r="DJ15" s="619"/>
      <c r="DK15" s="619"/>
      <c r="DL15" s="619"/>
      <c r="DM15" s="619"/>
      <c r="DN15" s="619"/>
      <c r="DO15" s="619"/>
      <c r="DP15" s="620"/>
      <c r="DQ15" s="624">
        <v>447585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1749911</v>
      </c>
      <c r="S16" s="619"/>
      <c r="T16" s="619"/>
      <c r="U16" s="619"/>
      <c r="V16" s="619"/>
      <c r="W16" s="619"/>
      <c r="X16" s="619"/>
      <c r="Y16" s="620"/>
      <c r="Z16" s="671">
        <v>24</v>
      </c>
      <c r="AA16" s="671"/>
      <c r="AB16" s="671"/>
      <c r="AC16" s="671"/>
      <c r="AD16" s="672">
        <v>1539864</v>
      </c>
      <c r="AE16" s="672"/>
      <c r="AF16" s="672"/>
      <c r="AG16" s="672"/>
      <c r="AH16" s="672"/>
      <c r="AI16" s="672"/>
      <c r="AJ16" s="672"/>
      <c r="AK16" s="672"/>
      <c r="AL16" s="641">
        <v>57.8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59845</v>
      </c>
      <c r="CS16" s="619"/>
      <c r="CT16" s="619"/>
      <c r="CU16" s="619"/>
      <c r="CV16" s="619"/>
      <c r="CW16" s="619"/>
      <c r="CX16" s="619"/>
      <c r="CY16" s="620"/>
      <c r="CZ16" s="671">
        <v>0.9</v>
      </c>
      <c r="DA16" s="671"/>
      <c r="DB16" s="671"/>
      <c r="DC16" s="671"/>
      <c r="DD16" s="624" t="s">
        <v>108</v>
      </c>
      <c r="DE16" s="619"/>
      <c r="DF16" s="619"/>
      <c r="DG16" s="619"/>
      <c r="DH16" s="619"/>
      <c r="DI16" s="619"/>
      <c r="DJ16" s="619"/>
      <c r="DK16" s="619"/>
      <c r="DL16" s="619"/>
      <c r="DM16" s="619"/>
      <c r="DN16" s="619"/>
      <c r="DO16" s="619"/>
      <c r="DP16" s="620"/>
      <c r="DQ16" s="624">
        <v>980</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1539864</v>
      </c>
      <c r="S17" s="619"/>
      <c r="T17" s="619"/>
      <c r="U17" s="619"/>
      <c r="V17" s="619"/>
      <c r="W17" s="619"/>
      <c r="X17" s="619"/>
      <c r="Y17" s="620"/>
      <c r="Z17" s="671">
        <v>21.1</v>
      </c>
      <c r="AA17" s="671"/>
      <c r="AB17" s="671"/>
      <c r="AC17" s="671"/>
      <c r="AD17" s="672">
        <v>1539864</v>
      </c>
      <c r="AE17" s="672"/>
      <c r="AF17" s="672"/>
      <c r="AG17" s="672"/>
      <c r="AH17" s="672"/>
      <c r="AI17" s="672"/>
      <c r="AJ17" s="672"/>
      <c r="AK17" s="672"/>
      <c r="AL17" s="641">
        <v>57.8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368201</v>
      </c>
      <c r="CS17" s="619"/>
      <c r="CT17" s="619"/>
      <c r="CU17" s="619"/>
      <c r="CV17" s="619"/>
      <c r="CW17" s="619"/>
      <c r="CX17" s="619"/>
      <c r="CY17" s="620"/>
      <c r="CZ17" s="671">
        <v>5.4</v>
      </c>
      <c r="DA17" s="671"/>
      <c r="DB17" s="671"/>
      <c r="DC17" s="671"/>
      <c r="DD17" s="624" t="s">
        <v>108</v>
      </c>
      <c r="DE17" s="619"/>
      <c r="DF17" s="619"/>
      <c r="DG17" s="619"/>
      <c r="DH17" s="619"/>
      <c r="DI17" s="619"/>
      <c r="DJ17" s="619"/>
      <c r="DK17" s="619"/>
      <c r="DL17" s="619"/>
      <c r="DM17" s="619"/>
      <c r="DN17" s="619"/>
      <c r="DO17" s="619"/>
      <c r="DP17" s="620"/>
      <c r="DQ17" s="624">
        <v>368201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117585</v>
      </c>
      <c r="S18" s="619"/>
      <c r="T18" s="619"/>
      <c r="U18" s="619"/>
      <c r="V18" s="619"/>
      <c r="W18" s="619"/>
      <c r="X18" s="619"/>
      <c r="Y18" s="620"/>
      <c r="Z18" s="671">
        <v>1.6</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92462</v>
      </c>
      <c r="S19" s="619"/>
      <c r="T19" s="619"/>
      <c r="U19" s="619"/>
      <c r="V19" s="619"/>
      <c r="W19" s="619"/>
      <c r="X19" s="619"/>
      <c r="Y19" s="620"/>
      <c r="Z19" s="671">
        <v>1.3</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12351</v>
      </c>
      <c r="BH19" s="619"/>
      <c r="BI19" s="619"/>
      <c r="BJ19" s="619"/>
      <c r="BK19" s="619"/>
      <c r="BL19" s="619"/>
      <c r="BM19" s="619"/>
      <c r="BN19" s="620"/>
      <c r="BO19" s="671">
        <v>1.5</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2848331</v>
      </c>
      <c r="S20" s="619"/>
      <c r="T20" s="619"/>
      <c r="U20" s="619"/>
      <c r="V20" s="619"/>
      <c r="W20" s="619"/>
      <c r="X20" s="619"/>
      <c r="Y20" s="620"/>
      <c r="Z20" s="671">
        <v>39.1</v>
      </c>
      <c r="AA20" s="671"/>
      <c r="AB20" s="671"/>
      <c r="AC20" s="671"/>
      <c r="AD20" s="672">
        <v>2638284</v>
      </c>
      <c r="AE20" s="672"/>
      <c r="AF20" s="672"/>
      <c r="AG20" s="672"/>
      <c r="AH20" s="672"/>
      <c r="AI20" s="672"/>
      <c r="AJ20" s="672"/>
      <c r="AK20" s="672"/>
      <c r="AL20" s="641">
        <v>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12351</v>
      </c>
      <c r="BH20" s="619"/>
      <c r="BI20" s="619"/>
      <c r="BJ20" s="619"/>
      <c r="BK20" s="619"/>
      <c r="BL20" s="619"/>
      <c r="BM20" s="619"/>
      <c r="BN20" s="620"/>
      <c r="BO20" s="671">
        <v>1.5</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6807575</v>
      </c>
      <c r="CS20" s="619"/>
      <c r="CT20" s="619"/>
      <c r="CU20" s="619"/>
      <c r="CV20" s="619"/>
      <c r="CW20" s="619"/>
      <c r="CX20" s="619"/>
      <c r="CY20" s="620"/>
      <c r="CZ20" s="671">
        <v>100</v>
      </c>
      <c r="DA20" s="671"/>
      <c r="DB20" s="671"/>
      <c r="DC20" s="671"/>
      <c r="DD20" s="624">
        <v>2392962</v>
      </c>
      <c r="DE20" s="619"/>
      <c r="DF20" s="619"/>
      <c r="DG20" s="619"/>
      <c r="DH20" s="619"/>
      <c r="DI20" s="619"/>
      <c r="DJ20" s="619"/>
      <c r="DK20" s="619"/>
      <c r="DL20" s="619"/>
      <c r="DM20" s="619"/>
      <c r="DN20" s="619"/>
      <c r="DO20" s="619"/>
      <c r="DP20" s="620"/>
      <c r="DQ20" s="624">
        <v>3331249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1670</v>
      </c>
      <c r="S21" s="619"/>
      <c r="T21" s="619"/>
      <c r="U21" s="619"/>
      <c r="V21" s="619"/>
      <c r="W21" s="619"/>
      <c r="X21" s="619"/>
      <c r="Y21" s="620"/>
      <c r="Z21" s="671">
        <v>0</v>
      </c>
      <c r="AA21" s="671"/>
      <c r="AB21" s="671"/>
      <c r="AC21" s="671"/>
      <c r="AD21" s="672">
        <v>1670</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12351</v>
      </c>
      <c r="BH21" s="619"/>
      <c r="BI21" s="619"/>
      <c r="BJ21" s="619"/>
      <c r="BK21" s="619"/>
      <c r="BL21" s="619"/>
      <c r="BM21" s="619"/>
      <c r="BN21" s="620"/>
      <c r="BO21" s="671">
        <v>1.5</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940</v>
      </c>
      <c r="S22" s="619"/>
      <c r="T22" s="619"/>
      <c r="U22" s="619"/>
      <c r="V22" s="619"/>
      <c r="W22" s="619"/>
      <c r="X22" s="619"/>
      <c r="Y22" s="620"/>
      <c r="Z22" s="671">
        <v>0</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130024</v>
      </c>
      <c r="S23" s="619"/>
      <c r="T23" s="619"/>
      <c r="U23" s="619"/>
      <c r="V23" s="619"/>
      <c r="W23" s="619"/>
      <c r="X23" s="619"/>
      <c r="Y23" s="620"/>
      <c r="Z23" s="671">
        <v>1.8</v>
      </c>
      <c r="AA23" s="671"/>
      <c r="AB23" s="671"/>
      <c r="AC23" s="671"/>
      <c r="AD23" s="672">
        <v>10076</v>
      </c>
      <c r="AE23" s="672"/>
      <c r="AF23" s="672"/>
      <c r="AG23" s="672"/>
      <c r="AH23" s="672"/>
      <c r="AI23" s="672"/>
      <c r="AJ23" s="672"/>
      <c r="AK23" s="672"/>
      <c r="AL23" s="641">
        <v>0.4</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5256</v>
      </c>
      <c r="S24" s="619"/>
      <c r="T24" s="619"/>
      <c r="U24" s="619"/>
      <c r="V24" s="619"/>
      <c r="W24" s="619"/>
      <c r="X24" s="619"/>
      <c r="Y24" s="620"/>
      <c r="Z24" s="671">
        <v>0.1</v>
      </c>
      <c r="AA24" s="671"/>
      <c r="AB24" s="671"/>
      <c r="AC24" s="671"/>
      <c r="AD24" s="672">
        <v>313</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1637795</v>
      </c>
      <c r="CS24" s="669"/>
      <c r="CT24" s="669"/>
      <c r="CU24" s="669"/>
      <c r="CV24" s="669"/>
      <c r="CW24" s="669"/>
      <c r="CX24" s="669"/>
      <c r="CY24" s="716"/>
      <c r="CZ24" s="720">
        <v>24.1</v>
      </c>
      <c r="DA24" s="721"/>
      <c r="DB24" s="721"/>
      <c r="DC24" s="722"/>
      <c r="DD24" s="715">
        <v>1337144</v>
      </c>
      <c r="DE24" s="669"/>
      <c r="DF24" s="669"/>
      <c r="DG24" s="669"/>
      <c r="DH24" s="669"/>
      <c r="DI24" s="669"/>
      <c r="DJ24" s="669"/>
      <c r="DK24" s="716"/>
      <c r="DL24" s="715">
        <v>1328691</v>
      </c>
      <c r="DM24" s="669"/>
      <c r="DN24" s="669"/>
      <c r="DO24" s="669"/>
      <c r="DP24" s="669"/>
      <c r="DQ24" s="669"/>
      <c r="DR24" s="669"/>
      <c r="DS24" s="669"/>
      <c r="DT24" s="669"/>
      <c r="DU24" s="669"/>
      <c r="DV24" s="716"/>
      <c r="DW24" s="717">
        <v>47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714615</v>
      </c>
      <c r="S25" s="619"/>
      <c r="T25" s="619"/>
      <c r="U25" s="619"/>
      <c r="V25" s="619"/>
      <c r="W25" s="619"/>
      <c r="X25" s="619"/>
      <c r="Y25" s="620"/>
      <c r="Z25" s="671">
        <v>9.8000000000000007</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895240</v>
      </c>
      <c r="CS25" s="637"/>
      <c r="CT25" s="637"/>
      <c r="CU25" s="637"/>
      <c r="CV25" s="637"/>
      <c r="CW25" s="637"/>
      <c r="CX25" s="637"/>
      <c r="CY25" s="638"/>
      <c r="CZ25" s="621">
        <v>13.2</v>
      </c>
      <c r="DA25" s="639"/>
      <c r="DB25" s="639"/>
      <c r="DC25" s="640"/>
      <c r="DD25" s="624">
        <v>864314</v>
      </c>
      <c r="DE25" s="637"/>
      <c r="DF25" s="637"/>
      <c r="DG25" s="637"/>
      <c r="DH25" s="637"/>
      <c r="DI25" s="637"/>
      <c r="DJ25" s="637"/>
      <c r="DK25" s="638"/>
      <c r="DL25" s="624">
        <v>856009</v>
      </c>
      <c r="DM25" s="637"/>
      <c r="DN25" s="637"/>
      <c r="DO25" s="637"/>
      <c r="DP25" s="637"/>
      <c r="DQ25" s="637"/>
      <c r="DR25" s="637"/>
      <c r="DS25" s="637"/>
      <c r="DT25" s="637"/>
      <c r="DU25" s="637"/>
      <c r="DV25" s="638"/>
      <c r="DW25" s="641">
        <v>30.3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557315</v>
      </c>
      <c r="CS26" s="619"/>
      <c r="CT26" s="619"/>
      <c r="CU26" s="619"/>
      <c r="CV26" s="619"/>
      <c r="CW26" s="619"/>
      <c r="CX26" s="619"/>
      <c r="CY26" s="620"/>
      <c r="CZ26" s="621">
        <v>8.1999999999999993</v>
      </c>
      <c r="DA26" s="639"/>
      <c r="DB26" s="639"/>
      <c r="DC26" s="640"/>
      <c r="DD26" s="624">
        <v>529255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795146</v>
      </c>
      <c r="S27" s="619"/>
      <c r="T27" s="619"/>
      <c r="U27" s="619"/>
      <c r="V27" s="619"/>
      <c r="W27" s="619"/>
      <c r="X27" s="619"/>
      <c r="Y27" s="620"/>
      <c r="Z27" s="671">
        <v>10.9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847838</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374354</v>
      </c>
      <c r="CS27" s="637"/>
      <c r="CT27" s="637"/>
      <c r="CU27" s="637"/>
      <c r="CV27" s="637"/>
      <c r="CW27" s="637"/>
      <c r="CX27" s="637"/>
      <c r="CY27" s="638"/>
      <c r="CZ27" s="621">
        <v>5.5</v>
      </c>
      <c r="DA27" s="639"/>
      <c r="DB27" s="639"/>
      <c r="DC27" s="640"/>
      <c r="DD27" s="624">
        <v>104629</v>
      </c>
      <c r="DE27" s="637"/>
      <c r="DF27" s="637"/>
      <c r="DG27" s="637"/>
      <c r="DH27" s="637"/>
      <c r="DI27" s="637"/>
      <c r="DJ27" s="637"/>
      <c r="DK27" s="638"/>
      <c r="DL27" s="624">
        <v>104481</v>
      </c>
      <c r="DM27" s="637"/>
      <c r="DN27" s="637"/>
      <c r="DO27" s="637"/>
      <c r="DP27" s="637"/>
      <c r="DQ27" s="637"/>
      <c r="DR27" s="637"/>
      <c r="DS27" s="637"/>
      <c r="DT27" s="637"/>
      <c r="DU27" s="637"/>
      <c r="DV27" s="638"/>
      <c r="DW27" s="641">
        <v>3.7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37241</v>
      </c>
      <c r="S28" s="619"/>
      <c r="T28" s="619"/>
      <c r="U28" s="619"/>
      <c r="V28" s="619"/>
      <c r="W28" s="619"/>
      <c r="X28" s="619"/>
      <c r="Y28" s="620"/>
      <c r="Z28" s="671">
        <v>0.5</v>
      </c>
      <c r="AA28" s="671"/>
      <c r="AB28" s="671"/>
      <c r="AC28" s="671"/>
      <c r="AD28" s="672">
        <v>14675</v>
      </c>
      <c r="AE28" s="672"/>
      <c r="AF28" s="672"/>
      <c r="AG28" s="672"/>
      <c r="AH28" s="672"/>
      <c r="AI28" s="672"/>
      <c r="AJ28" s="672"/>
      <c r="AK28" s="672"/>
      <c r="AL28" s="641">
        <v>0.6</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368201</v>
      </c>
      <c r="CS28" s="619"/>
      <c r="CT28" s="619"/>
      <c r="CU28" s="619"/>
      <c r="CV28" s="619"/>
      <c r="CW28" s="619"/>
      <c r="CX28" s="619"/>
      <c r="CY28" s="620"/>
      <c r="CZ28" s="621">
        <v>5.4</v>
      </c>
      <c r="DA28" s="639"/>
      <c r="DB28" s="639"/>
      <c r="DC28" s="640"/>
      <c r="DD28" s="624">
        <v>368201</v>
      </c>
      <c r="DE28" s="619"/>
      <c r="DF28" s="619"/>
      <c r="DG28" s="619"/>
      <c r="DH28" s="619"/>
      <c r="DI28" s="619"/>
      <c r="DJ28" s="619"/>
      <c r="DK28" s="620"/>
      <c r="DL28" s="624">
        <v>368201</v>
      </c>
      <c r="DM28" s="619"/>
      <c r="DN28" s="619"/>
      <c r="DO28" s="619"/>
      <c r="DP28" s="619"/>
      <c r="DQ28" s="619"/>
      <c r="DR28" s="619"/>
      <c r="DS28" s="619"/>
      <c r="DT28" s="619"/>
      <c r="DU28" s="619"/>
      <c r="DV28" s="620"/>
      <c r="DW28" s="641">
        <v>13</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39361</v>
      </c>
      <c r="S29" s="619"/>
      <c r="T29" s="619"/>
      <c r="U29" s="619"/>
      <c r="V29" s="619"/>
      <c r="W29" s="619"/>
      <c r="X29" s="619"/>
      <c r="Y29" s="620"/>
      <c r="Z29" s="671">
        <v>0.5</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367486</v>
      </c>
      <c r="CS29" s="637"/>
      <c r="CT29" s="637"/>
      <c r="CU29" s="637"/>
      <c r="CV29" s="637"/>
      <c r="CW29" s="637"/>
      <c r="CX29" s="637"/>
      <c r="CY29" s="638"/>
      <c r="CZ29" s="621">
        <v>5.4</v>
      </c>
      <c r="DA29" s="639"/>
      <c r="DB29" s="639"/>
      <c r="DC29" s="640"/>
      <c r="DD29" s="624">
        <v>367486</v>
      </c>
      <c r="DE29" s="637"/>
      <c r="DF29" s="637"/>
      <c r="DG29" s="637"/>
      <c r="DH29" s="637"/>
      <c r="DI29" s="637"/>
      <c r="DJ29" s="637"/>
      <c r="DK29" s="638"/>
      <c r="DL29" s="624">
        <v>367486</v>
      </c>
      <c r="DM29" s="637"/>
      <c r="DN29" s="637"/>
      <c r="DO29" s="637"/>
      <c r="DP29" s="637"/>
      <c r="DQ29" s="637"/>
      <c r="DR29" s="637"/>
      <c r="DS29" s="637"/>
      <c r="DT29" s="637"/>
      <c r="DU29" s="637"/>
      <c r="DV29" s="638"/>
      <c r="DW29" s="641">
        <v>13</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1572455</v>
      </c>
      <c r="S30" s="619"/>
      <c r="T30" s="619"/>
      <c r="U30" s="619"/>
      <c r="V30" s="619"/>
      <c r="W30" s="619"/>
      <c r="X30" s="619"/>
      <c r="Y30" s="620"/>
      <c r="Z30" s="671">
        <v>21.6</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91.5</v>
      </c>
      <c r="BN30" s="685"/>
      <c r="BO30" s="685"/>
      <c r="BP30" s="685"/>
      <c r="BQ30" s="687"/>
      <c r="BR30" s="684">
        <v>98.3</v>
      </c>
      <c r="BS30" s="685"/>
      <c r="BT30" s="685"/>
      <c r="BU30" s="685"/>
      <c r="BV30" s="685"/>
      <c r="BW30" s="685"/>
      <c r="BX30" s="686">
        <v>91.1</v>
      </c>
      <c r="BY30" s="685"/>
      <c r="BZ30" s="685"/>
      <c r="CA30" s="685"/>
      <c r="CB30" s="687"/>
      <c r="CD30" s="690"/>
      <c r="CE30" s="691"/>
      <c r="CF30" s="655" t="s">
        <v>290</v>
      </c>
      <c r="CG30" s="652"/>
      <c r="CH30" s="652"/>
      <c r="CI30" s="652"/>
      <c r="CJ30" s="652"/>
      <c r="CK30" s="652"/>
      <c r="CL30" s="652"/>
      <c r="CM30" s="652"/>
      <c r="CN30" s="652"/>
      <c r="CO30" s="652"/>
      <c r="CP30" s="652"/>
      <c r="CQ30" s="653"/>
      <c r="CR30" s="618">
        <v>326308</v>
      </c>
      <c r="CS30" s="619"/>
      <c r="CT30" s="619"/>
      <c r="CU30" s="619"/>
      <c r="CV30" s="619"/>
      <c r="CW30" s="619"/>
      <c r="CX30" s="619"/>
      <c r="CY30" s="620"/>
      <c r="CZ30" s="621">
        <v>4.8</v>
      </c>
      <c r="DA30" s="639"/>
      <c r="DB30" s="639"/>
      <c r="DC30" s="640"/>
      <c r="DD30" s="624">
        <v>326308</v>
      </c>
      <c r="DE30" s="619"/>
      <c r="DF30" s="619"/>
      <c r="DG30" s="619"/>
      <c r="DH30" s="619"/>
      <c r="DI30" s="619"/>
      <c r="DJ30" s="619"/>
      <c r="DK30" s="620"/>
      <c r="DL30" s="624">
        <v>326308</v>
      </c>
      <c r="DM30" s="619"/>
      <c r="DN30" s="619"/>
      <c r="DO30" s="619"/>
      <c r="DP30" s="619"/>
      <c r="DQ30" s="619"/>
      <c r="DR30" s="619"/>
      <c r="DS30" s="619"/>
      <c r="DT30" s="619"/>
      <c r="DU30" s="619"/>
      <c r="DV30" s="620"/>
      <c r="DW30" s="641">
        <v>11.6</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586382</v>
      </c>
      <c r="S31" s="619"/>
      <c r="T31" s="619"/>
      <c r="U31" s="619"/>
      <c r="V31" s="619"/>
      <c r="W31" s="619"/>
      <c r="X31" s="619"/>
      <c r="Y31" s="620"/>
      <c r="Z31" s="671">
        <v>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98.4</v>
      </c>
      <c r="BH31" s="637"/>
      <c r="BI31" s="637"/>
      <c r="BJ31" s="637"/>
      <c r="BK31" s="637"/>
      <c r="BL31" s="637"/>
      <c r="BM31" s="673">
        <v>90.7</v>
      </c>
      <c r="BN31" s="683"/>
      <c r="BO31" s="683"/>
      <c r="BP31" s="683"/>
      <c r="BQ31" s="647"/>
      <c r="BR31" s="682">
        <v>97.7</v>
      </c>
      <c r="BS31" s="637"/>
      <c r="BT31" s="637"/>
      <c r="BU31" s="637"/>
      <c r="BV31" s="637"/>
      <c r="BW31" s="637"/>
      <c r="BX31" s="673">
        <v>89.9</v>
      </c>
      <c r="BY31" s="683"/>
      <c r="BZ31" s="683"/>
      <c r="CA31" s="683"/>
      <c r="CB31" s="647"/>
      <c r="CD31" s="690"/>
      <c r="CE31" s="691"/>
      <c r="CF31" s="655" t="s">
        <v>294</v>
      </c>
      <c r="CG31" s="652"/>
      <c r="CH31" s="652"/>
      <c r="CI31" s="652"/>
      <c r="CJ31" s="652"/>
      <c r="CK31" s="652"/>
      <c r="CL31" s="652"/>
      <c r="CM31" s="652"/>
      <c r="CN31" s="652"/>
      <c r="CO31" s="652"/>
      <c r="CP31" s="652"/>
      <c r="CQ31" s="653"/>
      <c r="CR31" s="618">
        <v>41178</v>
      </c>
      <c r="CS31" s="637"/>
      <c r="CT31" s="637"/>
      <c r="CU31" s="637"/>
      <c r="CV31" s="637"/>
      <c r="CW31" s="637"/>
      <c r="CX31" s="637"/>
      <c r="CY31" s="638"/>
      <c r="CZ31" s="621">
        <v>0.6</v>
      </c>
      <c r="DA31" s="639"/>
      <c r="DB31" s="639"/>
      <c r="DC31" s="640"/>
      <c r="DD31" s="624">
        <v>41178</v>
      </c>
      <c r="DE31" s="637"/>
      <c r="DF31" s="637"/>
      <c r="DG31" s="637"/>
      <c r="DH31" s="637"/>
      <c r="DI31" s="637"/>
      <c r="DJ31" s="637"/>
      <c r="DK31" s="638"/>
      <c r="DL31" s="624">
        <v>41178</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172073</v>
      </c>
      <c r="S32" s="619"/>
      <c r="T32" s="619"/>
      <c r="U32" s="619"/>
      <c r="V32" s="619"/>
      <c r="W32" s="619"/>
      <c r="X32" s="619"/>
      <c r="Y32" s="620"/>
      <c r="Z32" s="671">
        <v>2.4</v>
      </c>
      <c r="AA32" s="671"/>
      <c r="AB32" s="671"/>
      <c r="AC32" s="671"/>
      <c r="AD32" s="672">
        <v>208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98.3</v>
      </c>
      <c r="BH32" s="603"/>
      <c r="BI32" s="603"/>
      <c r="BJ32" s="603"/>
      <c r="BK32" s="603"/>
      <c r="BL32" s="603"/>
      <c r="BM32" s="666">
        <v>89.8</v>
      </c>
      <c r="BN32" s="603"/>
      <c r="BO32" s="603"/>
      <c r="BP32" s="603"/>
      <c r="BQ32" s="660"/>
      <c r="BR32" s="681">
        <v>98.3</v>
      </c>
      <c r="BS32" s="603"/>
      <c r="BT32" s="603"/>
      <c r="BU32" s="603"/>
      <c r="BV32" s="603"/>
      <c r="BW32" s="603"/>
      <c r="BX32" s="666">
        <v>89.5</v>
      </c>
      <c r="BY32" s="603"/>
      <c r="BZ32" s="603"/>
      <c r="CA32" s="603"/>
      <c r="CB32" s="660"/>
      <c r="CD32" s="692"/>
      <c r="CE32" s="693"/>
      <c r="CF32" s="655" t="s">
        <v>297</v>
      </c>
      <c r="CG32" s="652"/>
      <c r="CH32" s="652"/>
      <c r="CI32" s="652"/>
      <c r="CJ32" s="652"/>
      <c r="CK32" s="652"/>
      <c r="CL32" s="652"/>
      <c r="CM32" s="652"/>
      <c r="CN32" s="652"/>
      <c r="CO32" s="652"/>
      <c r="CP32" s="652"/>
      <c r="CQ32" s="653"/>
      <c r="CR32" s="618">
        <v>715</v>
      </c>
      <c r="CS32" s="619"/>
      <c r="CT32" s="619"/>
      <c r="CU32" s="619"/>
      <c r="CV32" s="619"/>
      <c r="CW32" s="619"/>
      <c r="CX32" s="619"/>
      <c r="CY32" s="620"/>
      <c r="CZ32" s="621">
        <v>0</v>
      </c>
      <c r="DA32" s="639"/>
      <c r="DB32" s="639"/>
      <c r="DC32" s="640"/>
      <c r="DD32" s="624">
        <v>715</v>
      </c>
      <c r="DE32" s="619"/>
      <c r="DF32" s="619"/>
      <c r="DG32" s="619"/>
      <c r="DH32" s="619"/>
      <c r="DI32" s="619"/>
      <c r="DJ32" s="619"/>
      <c r="DK32" s="620"/>
      <c r="DL32" s="624">
        <v>715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383400</v>
      </c>
      <c r="S33" s="619"/>
      <c r="T33" s="619"/>
      <c r="U33" s="619"/>
      <c r="V33" s="619"/>
      <c r="W33" s="619"/>
      <c r="X33" s="619"/>
      <c r="Y33" s="620"/>
      <c r="Z33" s="671">
        <v>5.3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2716973</v>
      </c>
      <c r="CS33" s="637"/>
      <c r="CT33" s="637"/>
      <c r="CU33" s="637"/>
      <c r="CV33" s="637"/>
      <c r="CW33" s="637"/>
      <c r="CX33" s="637"/>
      <c r="CY33" s="638"/>
      <c r="CZ33" s="621">
        <v>39.9</v>
      </c>
      <c r="DA33" s="639"/>
      <c r="DB33" s="639"/>
      <c r="DC33" s="640"/>
      <c r="DD33" s="624">
        <v>1795506</v>
      </c>
      <c r="DE33" s="637"/>
      <c r="DF33" s="637"/>
      <c r="DG33" s="637"/>
      <c r="DH33" s="637"/>
      <c r="DI33" s="637"/>
      <c r="DJ33" s="637"/>
      <c r="DK33" s="638"/>
      <c r="DL33" s="624">
        <v>1125438</v>
      </c>
      <c r="DM33" s="637"/>
      <c r="DN33" s="637"/>
      <c r="DO33" s="637"/>
      <c r="DP33" s="637"/>
      <c r="DQ33" s="637"/>
      <c r="DR33" s="637"/>
      <c r="DS33" s="637"/>
      <c r="DT33" s="637"/>
      <c r="DU33" s="637"/>
      <c r="DV33" s="638"/>
      <c r="DW33" s="641">
        <v>39.799999999999997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1021545</v>
      </c>
      <c r="CS34" s="619"/>
      <c r="CT34" s="619"/>
      <c r="CU34" s="619"/>
      <c r="CV34" s="619"/>
      <c r="CW34" s="619"/>
      <c r="CX34" s="619"/>
      <c r="CY34" s="620"/>
      <c r="CZ34" s="621">
        <v>15</v>
      </c>
      <c r="DA34" s="639"/>
      <c r="DB34" s="639"/>
      <c r="DC34" s="640"/>
      <c r="DD34" s="624">
        <v>491964</v>
      </c>
      <c r="DE34" s="619"/>
      <c r="DF34" s="619"/>
      <c r="DG34" s="619"/>
      <c r="DH34" s="619"/>
      <c r="DI34" s="619"/>
      <c r="DJ34" s="619"/>
      <c r="DK34" s="620"/>
      <c r="DL34" s="624">
        <v>398659</v>
      </c>
      <c r="DM34" s="619"/>
      <c r="DN34" s="619"/>
      <c r="DO34" s="619"/>
      <c r="DP34" s="619"/>
      <c r="DQ34" s="619"/>
      <c r="DR34" s="619"/>
      <c r="DS34" s="619"/>
      <c r="DT34" s="619"/>
      <c r="DU34" s="619"/>
      <c r="DV34" s="620"/>
      <c r="DW34" s="641">
        <v>14.1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159300</v>
      </c>
      <c r="S35" s="619"/>
      <c r="T35" s="619"/>
      <c r="U35" s="619"/>
      <c r="V35" s="619"/>
      <c r="W35" s="619"/>
      <c r="X35" s="619"/>
      <c r="Y35" s="620"/>
      <c r="Z35" s="671">
        <v>2.2000000000000002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442423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35333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46144</v>
      </c>
      <c r="CS35" s="637"/>
      <c r="CT35" s="637"/>
      <c r="CU35" s="637"/>
      <c r="CV35" s="637"/>
      <c r="CW35" s="637"/>
      <c r="CX35" s="637"/>
      <c r="CY35" s="638"/>
      <c r="CZ35" s="621">
        <v>0.7</v>
      </c>
      <c r="DA35" s="639"/>
      <c r="DB35" s="639"/>
      <c r="DC35" s="640"/>
      <c r="DD35" s="624">
        <v>44778</v>
      </c>
      <c r="DE35" s="637"/>
      <c r="DF35" s="637"/>
      <c r="DG35" s="637"/>
      <c r="DH35" s="637"/>
      <c r="DI35" s="637"/>
      <c r="DJ35" s="637"/>
      <c r="DK35" s="638"/>
      <c r="DL35" s="624">
        <v>44604</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7286894</v>
      </c>
      <c r="S36" s="659"/>
      <c r="T36" s="659"/>
      <c r="U36" s="659"/>
      <c r="V36" s="659"/>
      <c r="W36" s="659"/>
      <c r="X36" s="659"/>
      <c r="Y36" s="662"/>
      <c r="Z36" s="663">
        <v>100</v>
      </c>
      <c r="AA36" s="663"/>
      <c r="AB36" s="663"/>
      <c r="AC36" s="663"/>
      <c r="AD36" s="664">
        <v>2665226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61000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23358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650124</v>
      </c>
      <c r="CS36" s="619"/>
      <c r="CT36" s="619"/>
      <c r="CU36" s="619"/>
      <c r="CV36" s="619"/>
      <c r="CW36" s="619"/>
      <c r="CX36" s="619"/>
      <c r="CY36" s="620"/>
      <c r="CZ36" s="621">
        <v>9.6</v>
      </c>
      <c r="DA36" s="639"/>
      <c r="DB36" s="639"/>
      <c r="DC36" s="640"/>
      <c r="DD36" s="624">
        <v>522144</v>
      </c>
      <c r="DE36" s="619"/>
      <c r="DF36" s="619"/>
      <c r="DG36" s="619"/>
      <c r="DH36" s="619"/>
      <c r="DI36" s="619"/>
      <c r="DJ36" s="619"/>
      <c r="DK36" s="620"/>
      <c r="DL36" s="624">
        <v>395934</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312</v>
      </c>
      <c r="AR37" s="645"/>
      <c r="AS37" s="645"/>
      <c r="AT37" s="645"/>
      <c r="AU37" s="645"/>
      <c r="AV37" s="645"/>
      <c r="AW37" s="645"/>
      <c r="AX37" s="645"/>
      <c r="AY37" s="646"/>
      <c r="AZ37" s="618" t="s">
        <v>207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1064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263752</v>
      </c>
      <c r="CS37" s="637"/>
      <c r="CT37" s="637"/>
      <c r="CU37" s="637"/>
      <c r="CV37" s="637"/>
      <c r="CW37" s="637"/>
      <c r="CX37" s="637"/>
      <c r="CY37" s="638"/>
      <c r="CZ37" s="621">
        <v>3.9</v>
      </c>
      <c r="DA37" s="639"/>
      <c r="DB37" s="639"/>
      <c r="DC37" s="640"/>
      <c r="DD37" s="624">
        <v>263752</v>
      </c>
      <c r="DE37" s="637"/>
      <c r="DF37" s="637"/>
      <c r="DG37" s="637"/>
      <c r="DH37" s="637"/>
      <c r="DI37" s="637"/>
      <c r="DJ37" s="637"/>
      <c r="DK37" s="638"/>
      <c r="DL37" s="624">
        <v>263156</v>
      </c>
      <c r="DM37" s="637"/>
      <c r="DN37" s="637"/>
      <c r="DO37" s="637"/>
      <c r="DP37" s="637"/>
      <c r="DQ37" s="637"/>
      <c r="DR37" s="637"/>
      <c r="DS37" s="637"/>
      <c r="DT37" s="637"/>
      <c r="DU37" s="637"/>
      <c r="DV37" s="638"/>
      <c r="DW37" s="641">
        <v>9.3000000000000007</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1922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442423</v>
      </c>
      <c r="CS38" s="619"/>
      <c r="CT38" s="619"/>
      <c r="CU38" s="619"/>
      <c r="CV38" s="619"/>
      <c r="CW38" s="619"/>
      <c r="CX38" s="619"/>
      <c r="CY38" s="620"/>
      <c r="CZ38" s="621">
        <v>6.5</v>
      </c>
      <c r="DA38" s="639"/>
      <c r="DB38" s="639"/>
      <c r="DC38" s="640"/>
      <c r="DD38" s="624">
        <v>397329</v>
      </c>
      <c r="DE38" s="619"/>
      <c r="DF38" s="619"/>
      <c r="DG38" s="619"/>
      <c r="DH38" s="619"/>
      <c r="DI38" s="619"/>
      <c r="DJ38" s="619"/>
      <c r="DK38" s="620"/>
      <c r="DL38" s="624">
        <v>286241</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534732</v>
      </c>
      <c r="CS39" s="637"/>
      <c r="CT39" s="637"/>
      <c r="CU39" s="637"/>
      <c r="CV39" s="637"/>
      <c r="CW39" s="637"/>
      <c r="CX39" s="637"/>
      <c r="CY39" s="638"/>
      <c r="CZ39" s="621">
        <v>7.9</v>
      </c>
      <c r="DA39" s="639"/>
      <c r="DB39" s="639"/>
      <c r="DC39" s="640"/>
      <c r="DD39" s="624">
        <v>339291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132878</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22005</v>
      </c>
      <c r="CS40" s="619"/>
      <c r="CT40" s="619"/>
      <c r="CU40" s="619"/>
      <c r="CV40" s="619"/>
      <c r="CW40" s="619"/>
      <c r="CX40" s="619"/>
      <c r="CY40" s="620"/>
      <c r="CZ40" s="621">
        <v>0.3</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248545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320</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2452807</v>
      </c>
      <c r="CS42" s="619"/>
      <c r="CT42" s="619"/>
      <c r="CU42" s="619"/>
      <c r="CV42" s="619"/>
      <c r="CW42" s="619"/>
      <c r="CX42" s="619"/>
      <c r="CY42" s="620"/>
      <c r="CZ42" s="621">
        <v>36</v>
      </c>
      <c r="DA42" s="622"/>
      <c r="DB42" s="622"/>
      <c r="DC42" s="623"/>
      <c r="DD42" s="624">
        <v>198599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14244</v>
      </c>
      <c r="CS43" s="637"/>
      <c r="CT43" s="637"/>
      <c r="CU43" s="637"/>
      <c r="CV43" s="637"/>
      <c r="CW43" s="637"/>
      <c r="CX43" s="637"/>
      <c r="CY43" s="638"/>
      <c r="CZ43" s="621">
        <v>0.2</v>
      </c>
      <c r="DA43" s="639"/>
      <c r="DB43" s="639"/>
      <c r="DC43" s="640"/>
      <c r="DD43" s="624">
        <v>14244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2392962</v>
      </c>
      <c r="CS44" s="619"/>
      <c r="CT44" s="619"/>
      <c r="CU44" s="619"/>
      <c r="CV44" s="619"/>
      <c r="CW44" s="619"/>
      <c r="CX44" s="619"/>
      <c r="CY44" s="620"/>
      <c r="CZ44" s="621">
        <v>35.200000000000003</v>
      </c>
      <c r="DA44" s="622"/>
      <c r="DB44" s="622"/>
      <c r="DC44" s="623"/>
      <c r="DD44" s="624">
        <v>197619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2100245</v>
      </c>
      <c r="CS45" s="637"/>
      <c r="CT45" s="637"/>
      <c r="CU45" s="637"/>
      <c r="CV45" s="637"/>
      <c r="CW45" s="637"/>
      <c r="CX45" s="637"/>
      <c r="CY45" s="638"/>
      <c r="CZ45" s="621">
        <v>30.9</v>
      </c>
      <c r="DA45" s="639"/>
      <c r="DB45" s="639"/>
      <c r="DC45" s="640"/>
      <c r="DD45" s="624">
        <v>29558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292717</v>
      </c>
      <c r="CS46" s="619"/>
      <c r="CT46" s="619"/>
      <c r="CU46" s="619"/>
      <c r="CV46" s="619"/>
      <c r="CW46" s="619"/>
      <c r="CX46" s="619"/>
      <c r="CY46" s="620"/>
      <c r="CZ46" s="621">
        <v>4.3</v>
      </c>
      <c r="DA46" s="622"/>
      <c r="DB46" s="622"/>
      <c r="DC46" s="623"/>
      <c r="DD46" s="624">
        <v>168061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59845</v>
      </c>
      <c r="CS47" s="637"/>
      <c r="CT47" s="637"/>
      <c r="CU47" s="637"/>
      <c r="CV47" s="637"/>
      <c r="CW47" s="637"/>
      <c r="CX47" s="637"/>
      <c r="CY47" s="638"/>
      <c r="CZ47" s="621">
        <v>0.9</v>
      </c>
      <c r="DA47" s="639"/>
      <c r="DB47" s="639"/>
      <c r="DC47" s="640"/>
      <c r="DD47" s="624">
        <v>980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6807575</v>
      </c>
      <c r="CS49" s="603"/>
      <c r="CT49" s="603"/>
      <c r="CU49" s="603"/>
      <c r="CV49" s="603"/>
      <c r="CW49" s="603"/>
      <c r="CX49" s="603"/>
      <c r="CY49" s="604"/>
      <c r="CZ49" s="605">
        <v>100</v>
      </c>
      <c r="DA49" s="606"/>
      <c r="DB49" s="606"/>
      <c r="DC49" s="607"/>
      <c r="DD49" s="608">
        <v>3331249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84" sqref="AA84:AE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7145</v>
      </c>
      <c r="R7" s="1131"/>
      <c r="S7" s="1131"/>
      <c r="T7" s="1131"/>
      <c r="U7" s="1131"/>
      <c r="V7" s="1131">
        <v>6679</v>
      </c>
      <c r="W7" s="1131"/>
      <c r="X7" s="1131"/>
      <c r="Y7" s="1131"/>
      <c r="Z7" s="1131"/>
      <c r="AA7" s="1131">
        <v>466</v>
      </c>
      <c r="AB7" s="1131"/>
      <c r="AC7" s="1131"/>
      <c r="AD7" s="1131"/>
      <c r="AE7" s="1132"/>
      <c r="AF7" s="1133">
        <v>348</v>
      </c>
      <c r="AG7" s="1134"/>
      <c r="AH7" s="1134"/>
      <c r="AI7" s="1134"/>
      <c r="AJ7" s="1135"/>
      <c r="AK7" s="1117">
        <v>15</v>
      </c>
      <c r="AL7" s="1118"/>
      <c r="AM7" s="1118"/>
      <c r="AN7" s="1118"/>
      <c r="AO7" s="1118"/>
      <c r="AP7" s="1118">
        <v>4091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123</v>
      </c>
      <c r="R8" s="1070"/>
      <c r="S8" s="1070"/>
      <c r="T8" s="1070"/>
      <c r="U8" s="1070"/>
      <c r="V8" s="1070">
        <v>110</v>
      </c>
      <c r="W8" s="1070"/>
      <c r="X8" s="1070"/>
      <c r="Y8" s="1070"/>
      <c r="Z8" s="1070"/>
      <c r="AA8" s="1070">
        <v>13</v>
      </c>
      <c r="AB8" s="1070"/>
      <c r="AC8" s="1070"/>
      <c r="AD8" s="1070"/>
      <c r="AE8" s="1071"/>
      <c r="AF8" s="1045">
        <v>13</v>
      </c>
      <c r="AG8" s="1046"/>
      <c r="AH8" s="1046"/>
      <c r="AI8" s="1046"/>
      <c r="AJ8" s="1047"/>
      <c r="AK8" s="1112" t="s">
        <v>474</v>
      </c>
      <c r="AL8" s="1113"/>
      <c r="AM8" s="1113"/>
      <c r="AN8" s="1113"/>
      <c r="AO8" s="1113"/>
      <c r="AP8" s="1113" t="s">
        <v>474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52</v>
      </c>
      <c r="R9" s="1070"/>
      <c r="S9" s="1070"/>
      <c r="T9" s="1070"/>
      <c r="U9" s="1070"/>
      <c r="V9" s="1070">
        <v>52</v>
      </c>
      <c r="W9" s="1070"/>
      <c r="X9" s="1070"/>
      <c r="Y9" s="1070"/>
      <c r="Z9" s="1070"/>
      <c r="AA9" s="1070">
        <v>0</v>
      </c>
      <c r="AB9" s="1070"/>
      <c r="AC9" s="1070"/>
      <c r="AD9" s="1070"/>
      <c r="AE9" s="1071"/>
      <c r="AF9" s="1045" t="s">
        <v>108</v>
      </c>
      <c r="AG9" s="1046"/>
      <c r="AH9" s="1046"/>
      <c r="AI9" s="1046"/>
      <c r="AJ9" s="1047"/>
      <c r="AK9" s="1112" t="s">
        <v>474</v>
      </c>
      <c r="AL9" s="1113"/>
      <c r="AM9" s="1113"/>
      <c r="AN9" s="1113"/>
      <c r="AO9" s="1113"/>
      <c r="AP9" s="1113" t="s">
        <v>474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364</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7320</v>
      </c>
      <c r="R23" s="1095"/>
      <c r="S23" s="1095"/>
      <c r="T23" s="1095"/>
      <c r="U23" s="1095"/>
      <c r="V23" s="1095">
        <v>6841</v>
      </c>
      <c r="W23" s="1095"/>
      <c r="X23" s="1095"/>
      <c r="Y23" s="1095"/>
      <c r="Z23" s="1095"/>
      <c r="AA23" s="1095">
        <v>479</v>
      </c>
      <c r="AB23" s="1095"/>
      <c r="AC23" s="1095"/>
      <c r="AD23" s="1095"/>
      <c r="AE23" s="1096"/>
      <c r="AF23" s="1097">
        <v>361</v>
      </c>
      <c r="AG23" s="1095"/>
      <c r="AH23" s="1095"/>
      <c r="AI23" s="1095"/>
      <c r="AJ23" s="1098"/>
      <c r="AK23" s="1099"/>
      <c r="AL23" s="1100"/>
      <c r="AM23" s="1100"/>
      <c r="AN23" s="1100"/>
      <c r="AO23" s="1100"/>
      <c r="AP23" s="1095">
        <v>4091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1099</v>
      </c>
      <c r="R28" s="1080"/>
      <c r="S28" s="1080"/>
      <c r="T28" s="1080"/>
      <c r="U28" s="1080"/>
      <c r="V28" s="1080">
        <v>1064</v>
      </c>
      <c r="W28" s="1080"/>
      <c r="X28" s="1080"/>
      <c r="Y28" s="1080"/>
      <c r="Z28" s="1080"/>
      <c r="AA28" s="1080">
        <v>35</v>
      </c>
      <c r="AB28" s="1080"/>
      <c r="AC28" s="1080"/>
      <c r="AD28" s="1080"/>
      <c r="AE28" s="1081"/>
      <c r="AF28" s="1082">
        <v>35</v>
      </c>
      <c r="AG28" s="1080"/>
      <c r="AH28" s="1080"/>
      <c r="AI28" s="1080"/>
      <c r="AJ28" s="1083"/>
      <c r="AK28" s="1084">
        <v>141</v>
      </c>
      <c r="AL28" s="1072"/>
      <c r="AM28" s="1072"/>
      <c r="AN28" s="1072"/>
      <c r="AO28" s="1072"/>
      <c r="AP28" s="1072" t="s">
        <v>474</v>
      </c>
      <c r="AQ28" s="1072"/>
      <c r="AR28" s="1072"/>
      <c r="AS28" s="1072"/>
      <c r="AT28" s="1072"/>
      <c r="AU28" s="1072" t="s">
        <v>474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670</v>
      </c>
      <c r="R29" s="1070"/>
      <c r="S29" s="1070"/>
      <c r="T29" s="1070"/>
      <c r="U29" s="1070"/>
      <c r="V29" s="1070">
        <v>668</v>
      </c>
      <c r="W29" s="1070"/>
      <c r="X29" s="1070"/>
      <c r="Y29" s="1070"/>
      <c r="Z29" s="1070"/>
      <c r="AA29" s="1070">
        <v>2</v>
      </c>
      <c r="AB29" s="1070"/>
      <c r="AC29" s="1070"/>
      <c r="AD29" s="1070"/>
      <c r="AE29" s="1071"/>
      <c r="AF29" s="1045">
        <v>2</v>
      </c>
      <c r="AG29" s="1046"/>
      <c r="AH29" s="1046"/>
      <c r="AI29" s="1046"/>
      <c r="AJ29" s="1047"/>
      <c r="AK29" s="1006">
        <v>111</v>
      </c>
      <c r="AL29" s="997"/>
      <c r="AM29" s="997"/>
      <c r="AN29" s="997"/>
      <c r="AO29" s="997"/>
      <c r="AP29" s="997" t="s">
        <v>474</v>
      </c>
      <c r="AQ29" s="997"/>
      <c r="AR29" s="997"/>
      <c r="AS29" s="997"/>
      <c r="AT29" s="997"/>
      <c r="AU29" s="997" t="s">
        <v>474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61</v>
      </c>
      <c r="R30" s="1070"/>
      <c r="S30" s="1070"/>
      <c r="T30" s="1070"/>
      <c r="U30" s="1070"/>
      <c r="V30" s="1070">
        <v>61</v>
      </c>
      <c r="W30" s="1070"/>
      <c r="X30" s="1070"/>
      <c r="Y30" s="1070"/>
      <c r="Z30" s="1070"/>
      <c r="AA30" s="1070">
        <v>0</v>
      </c>
      <c r="AB30" s="1070"/>
      <c r="AC30" s="1070"/>
      <c r="AD30" s="1070"/>
      <c r="AE30" s="1071"/>
      <c r="AF30" s="1045">
        <v>0</v>
      </c>
      <c r="AG30" s="1046"/>
      <c r="AH30" s="1046"/>
      <c r="AI30" s="1046"/>
      <c r="AJ30" s="1047"/>
      <c r="AK30" s="1006">
        <v>23</v>
      </c>
      <c r="AL30" s="997"/>
      <c r="AM30" s="997"/>
      <c r="AN30" s="997"/>
      <c r="AO30" s="997"/>
      <c r="AP30" s="997" t="s">
        <v>474</v>
      </c>
      <c r="AQ30" s="997"/>
      <c r="AR30" s="997"/>
      <c r="AS30" s="997"/>
      <c r="AT30" s="997"/>
      <c r="AU30" s="997" t="s">
        <v>474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v>
      </c>
      <c r="R31" s="1070"/>
      <c r="S31" s="1070"/>
      <c r="T31" s="1070"/>
      <c r="U31" s="1070"/>
      <c r="V31" s="1070">
        <v>1</v>
      </c>
      <c r="W31" s="1070"/>
      <c r="X31" s="1070"/>
      <c r="Y31" s="1070"/>
      <c r="Z31" s="1070"/>
      <c r="AA31" s="1070">
        <v>2</v>
      </c>
      <c r="AB31" s="1070"/>
      <c r="AC31" s="1070"/>
      <c r="AD31" s="1070"/>
      <c r="AE31" s="1071"/>
      <c r="AF31" s="1045">
        <v>2</v>
      </c>
      <c r="AG31" s="1046"/>
      <c r="AH31" s="1046"/>
      <c r="AI31" s="1046"/>
      <c r="AJ31" s="1047"/>
      <c r="AK31" s="1006" t="s">
        <v>474</v>
      </c>
      <c r="AL31" s="997"/>
      <c r="AM31" s="997"/>
      <c r="AN31" s="997"/>
      <c r="AO31" s="997"/>
      <c r="AP31" s="997" t="s">
        <v>474</v>
      </c>
      <c r="AQ31" s="997"/>
      <c r="AR31" s="997"/>
      <c r="AS31" s="997"/>
      <c r="AT31" s="997"/>
      <c r="AU31" s="997" t="s">
        <v>474</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375</v>
      </c>
      <c r="R32" s="1070"/>
      <c r="S32" s="1070"/>
      <c r="T32" s="1070"/>
      <c r="U32" s="1070"/>
      <c r="V32" s="1070">
        <v>4</v>
      </c>
      <c r="W32" s="1070"/>
      <c r="X32" s="1070"/>
      <c r="Y32" s="1070"/>
      <c r="Z32" s="1070"/>
      <c r="AA32" s="1070">
        <v>371</v>
      </c>
      <c r="AB32" s="1070"/>
      <c r="AC32" s="1070"/>
      <c r="AD32" s="1070"/>
      <c r="AE32" s="1071"/>
      <c r="AF32" s="1045">
        <v>371</v>
      </c>
      <c r="AG32" s="1046"/>
      <c r="AH32" s="1046"/>
      <c r="AI32" s="1046"/>
      <c r="AJ32" s="1047"/>
      <c r="AK32" s="1006">
        <v>0</v>
      </c>
      <c r="AL32" s="997"/>
      <c r="AM32" s="997"/>
      <c r="AN32" s="997"/>
      <c r="AO32" s="997"/>
      <c r="AP32" s="997">
        <v>817</v>
      </c>
      <c r="AQ32" s="997"/>
      <c r="AR32" s="997"/>
      <c r="AS32" s="997"/>
      <c r="AT32" s="997"/>
      <c r="AU32" s="997">
        <v>26</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113</v>
      </c>
      <c r="R33" s="1070"/>
      <c r="S33" s="1070"/>
      <c r="T33" s="1070"/>
      <c r="U33" s="1070"/>
      <c r="V33" s="1070">
        <v>110</v>
      </c>
      <c r="W33" s="1070"/>
      <c r="X33" s="1070"/>
      <c r="Y33" s="1070"/>
      <c r="Z33" s="1070"/>
      <c r="AA33" s="1070">
        <v>3</v>
      </c>
      <c r="AB33" s="1070"/>
      <c r="AC33" s="1070"/>
      <c r="AD33" s="1070"/>
      <c r="AE33" s="1071"/>
      <c r="AF33" s="1045">
        <v>3</v>
      </c>
      <c r="AG33" s="1046"/>
      <c r="AH33" s="1046"/>
      <c r="AI33" s="1046"/>
      <c r="AJ33" s="1047"/>
      <c r="AK33" s="1006">
        <v>61</v>
      </c>
      <c r="AL33" s="997"/>
      <c r="AM33" s="997"/>
      <c r="AN33" s="997"/>
      <c r="AO33" s="997"/>
      <c r="AP33" s="997">
        <v>755</v>
      </c>
      <c r="AQ33" s="997"/>
      <c r="AR33" s="997"/>
      <c r="AS33" s="997"/>
      <c r="AT33" s="997"/>
      <c r="AU33" s="997">
        <v>613</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414</v>
      </c>
      <c r="AG63" s="985"/>
      <c r="AH63" s="985"/>
      <c r="AI63" s="985"/>
      <c r="AJ63" s="1056"/>
      <c r="AK63" s="1057"/>
      <c r="AL63" s="989"/>
      <c r="AM63" s="989"/>
      <c r="AN63" s="989"/>
      <c r="AO63" s="989"/>
      <c r="AP63" s="985">
        <v>1572</v>
      </c>
      <c r="AQ63" s="985"/>
      <c r="AR63" s="985"/>
      <c r="AS63" s="985"/>
      <c r="AT63" s="985"/>
      <c r="AU63" s="985">
        <v>639</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3842</v>
      </c>
      <c r="R68" s="1008"/>
      <c r="S68" s="1008"/>
      <c r="T68" s="1008"/>
      <c r="U68" s="1008"/>
      <c r="V68" s="1008">
        <v>3633</v>
      </c>
      <c r="W68" s="1008"/>
      <c r="X68" s="1008"/>
      <c r="Y68" s="1008"/>
      <c r="Z68" s="1008"/>
      <c r="AA68" s="1008">
        <v>209</v>
      </c>
      <c r="AB68" s="1008"/>
      <c r="AC68" s="1008"/>
      <c r="AD68" s="1008"/>
      <c r="AE68" s="1008"/>
      <c r="AF68" s="1008">
        <v>209</v>
      </c>
      <c r="AG68" s="1008"/>
      <c r="AH68" s="1008"/>
      <c r="AI68" s="1008"/>
      <c r="AJ68" s="1008"/>
      <c r="AK68" s="1008">
        <v>134</v>
      </c>
      <c r="AL68" s="1008"/>
      <c r="AM68" s="1008"/>
      <c r="AN68" s="1008"/>
      <c r="AO68" s="1008"/>
      <c r="AP68" s="1008">
        <v>2684</v>
      </c>
      <c r="AQ68" s="1008"/>
      <c r="AR68" s="1008"/>
      <c r="AS68" s="1008"/>
      <c r="AT68" s="1008"/>
      <c r="AU68" s="1008">
        <v>94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5</v>
      </c>
      <c r="R69" s="997"/>
      <c r="S69" s="997"/>
      <c r="T69" s="997"/>
      <c r="U69" s="997"/>
      <c r="V69" s="997">
        <v>5</v>
      </c>
      <c r="W69" s="997"/>
      <c r="X69" s="997"/>
      <c r="Y69" s="997"/>
      <c r="Z69" s="997"/>
      <c r="AA69" s="997">
        <v>0</v>
      </c>
      <c r="AB69" s="997"/>
      <c r="AC69" s="997"/>
      <c r="AD69" s="997"/>
      <c r="AE69" s="997"/>
      <c r="AF69" s="997">
        <v>0</v>
      </c>
      <c r="AG69" s="997"/>
      <c r="AH69" s="997"/>
      <c r="AI69" s="997"/>
      <c r="AJ69" s="997"/>
      <c r="AK69" s="997">
        <v>1</v>
      </c>
      <c r="AL69" s="997"/>
      <c r="AM69" s="997"/>
      <c r="AN69" s="997"/>
      <c r="AO69" s="997"/>
      <c r="AP69" s="997" t="s">
        <v>474</v>
      </c>
      <c r="AQ69" s="997"/>
      <c r="AR69" s="997"/>
      <c r="AS69" s="997"/>
      <c r="AT69" s="997"/>
      <c r="AU69" s="997" t="s">
        <v>474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10258</v>
      </c>
      <c r="R70" s="997"/>
      <c r="S70" s="997"/>
      <c r="T70" s="997"/>
      <c r="U70" s="997"/>
      <c r="V70" s="997">
        <v>8973</v>
      </c>
      <c r="W70" s="997"/>
      <c r="X70" s="997"/>
      <c r="Y70" s="997"/>
      <c r="Z70" s="997"/>
      <c r="AA70" s="997">
        <v>1285</v>
      </c>
      <c r="AB70" s="997"/>
      <c r="AC70" s="997"/>
      <c r="AD70" s="997"/>
      <c r="AE70" s="997"/>
      <c r="AF70" s="997">
        <v>0</v>
      </c>
      <c r="AG70" s="997"/>
      <c r="AH70" s="997"/>
      <c r="AI70" s="997"/>
      <c r="AJ70" s="997"/>
      <c r="AK70" s="997">
        <v>16</v>
      </c>
      <c r="AL70" s="997"/>
      <c r="AM70" s="997"/>
      <c r="AN70" s="997"/>
      <c r="AO70" s="997"/>
      <c r="AP70" s="997" t="s">
        <v>474</v>
      </c>
      <c r="AQ70" s="997"/>
      <c r="AR70" s="997"/>
      <c r="AS70" s="997"/>
      <c r="AT70" s="997"/>
      <c r="AU70" s="997" t="s">
        <v>474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1171</v>
      </c>
      <c r="R71" s="997"/>
      <c r="S71" s="997"/>
      <c r="T71" s="997"/>
      <c r="U71" s="997"/>
      <c r="V71" s="997">
        <v>1170</v>
      </c>
      <c r="W71" s="997"/>
      <c r="X71" s="997"/>
      <c r="Y71" s="997"/>
      <c r="Z71" s="997"/>
      <c r="AA71" s="997">
        <v>1</v>
      </c>
      <c r="AB71" s="997"/>
      <c r="AC71" s="997"/>
      <c r="AD71" s="997"/>
      <c r="AE71" s="997"/>
      <c r="AF71" s="997">
        <v>0</v>
      </c>
      <c r="AG71" s="997"/>
      <c r="AH71" s="997"/>
      <c r="AI71" s="997"/>
      <c r="AJ71" s="997"/>
      <c r="AK71" s="997" t="s">
        <v>474</v>
      </c>
      <c r="AL71" s="997"/>
      <c r="AM71" s="997"/>
      <c r="AN71" s="997"/>
      <c r="AO71" s="997"/>
      <c r="AP71" s="997" t="s">
        <v>474</v>
      </c>
      <c r="AQ71" s="997"/>
      <c r="AR71" s="997"/>
      <c r="AS71" s="997"/>
      <c r="AT71" s="997"/>
      <c r="AU71" s="997" t="s">
        <v>474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1</v>
      </c>
      <c r="R72" s="997"/>
      <c r="S72" s="997"/>
      <c r="T72" s="997"/>
      <c r="U72" s="997"/>
      <c r="V72" s="997">
        <v>0</v>
      </c>
      <c r="W72" s="997"/>
      <c r="X72" s="997"/>
      <c r="Y72" s="997"/>
      <c r="Z72" s="997"/>
      <c r="AA72" s="997">
        <v>1</v>
      </c>
      <c r="AB72" s="997"/>
      <c r="AC72" s="997"/>
      <c r="AD72" s="997"/>
      <c r="AE72" s="997"/>
      <c r="AF72" s="997">
        <v>0</v>
      </c>
      <c r="AG72" s="997"/>
      <c r="AH72" s="997"/>
      <c r="AI72" s="997"/>
      <c r="AJ72" s="997"/>
      <c r="AK72" s="997" t="s">
        <v>474</v>
      </c>
      <c r="AL72" s="997"/>
      <c r="AM72" s="997"/>
      <c r="AN72" s="997"/>
      <c r="AO72" s="997"/>
      <c r="AP72" s="997" t="s">
        <v>474</v>
      </c>
      <c r="AQ72" s="997"/>
      <c r="AR72" s="997"/>
      <c r="AS72" s="997"/>
      <c r="AT72" s="997"/>
      <c r="AU72" s="997" t="s">
        <v>474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47</v>
      </c>
      <c r="R73" s="997"/>
      <c r="S73" s="997"/>
      <c r="T73" s="997"/>
      <c r="U73" s="997"/>
      <c r="V73" s="997">
        <v>34</v>
      </c>
      <c r="W73" s="997"/>
      <c r="X73" s="997"/>
      <c r="Y73" s="997"/>
      <c r="Z73" s="997"/>
      <c r="AA73" s="997">
        <v>13</v>
      </c>
      <c r="AB73" s="997"/>
      <c r="AC73" s="997"/>
      <c r="AD73" s="997"/>
      <c r="AE73" s="997"/>
      <c r="AF73" s="997">
        <v>0</v>
      </c>
      <c r="AG73" s="997"/>
      <c r="AH73" s="997"/>
      <c r="AI73" s="997"/>
      <c r="AJ73" s="997"/>
      <c r="AK73" s="997" t="s">
        <v>474</v>
      </c>
      <c r="AL73" s="997"/>
      <c r="AM73" s="997"/>
      <c r="AN73" s="997"/>
      <c r="AO73" s="997"/>
      <c r="AP73" s="997" t="s">
        <v>474</v>
      </c>
      <c r="AQ73" s="997"/>
      <c r="AR73" s="997"/>
      <c r="AS73" s="997"/>
      <c r="AT73" s="997"/>
      <c r="AU73" s="997" t="s">
        <v>474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28</v>
      </c>
      <c r="R74" s="997"/>
      <c r="S74" s="997"/>
      <c r="T74" s="997"/>
      <c r="U74" s="997"/>
      <c r="V74" s="997">
        <v>22</v>
      </c>
      <c r="W74" s="997"/>
      <c r="X74" s="997"/>
      <c r="Y74" s="997"/>
      <c r="Z74" s="997"/>
      <c r="AA74" s="997">
        <v>6</v>
      </c>
      <c r="AB74" s="997"/>
      <c r="AC74" s="997"/>
      <c r="AD74" s="997"/>
      <c r="AE74" s="997"/>
      <c r="AF74" s="997">
        <v>0</v>
      </c>
      <c r="AG74" s="997"/>
      <c r="AH74" s="997"/>
      <c r="AI74" s="997"/>
      <c r="AJ74" s="997"/>
      <c r="AK74" s="997">
        <v>12</v>
      </c>
      <c r="AL74" s="997"/>
      <c r="AM74" s="997"/>
      <c r="AN74" s="997"/>
      <c r="AO74" s="997"/>
      <c r="AP74" s="997" t="s">
        <v>474</v>
      </c>
      <c r="AQ74" s="997"/>
      <c r="AR74" s="997"/>
      <c r="AS74" s="997"/>
      <c r="AT74" s="997"/>
      <c r="AU74" s="997" t="s">
        <v>474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729</v>
      </c>
      <c r="R75" s="1005"/>
      <c r="S75" s="1005"/>
      <c r="T75" s="1005"/>
      <c r="U75" s="1006"/>
      <c r="V75" s="1007">
        <v>688</v>
      </c>
      <c r="W75" s="1005"/>
      <c r="X75" s="1005"/>
      <c r="Y75" s="1005"/>
      <c r="Z75" s="1006"/>
      <c r="AA75" s="1007">
        <v>41</v>
      </c>
      <c r="AB75" s="1005"/>
      <c r="AC75" s="1005"/>
      <c r="AD75" s="1005"/>
      <c r="AE75" s="1006"/>
      <c r="AF75" s="1007">
        <v>41</v>
      </c>
      <c r="AG75" s="1005"/>
      <c r="AH75" s="1005"/>
      <c r="AI75" s="1005"/>
      <c r="AJ75" s="1006"/>
      <c r="AK75" s="1007">
        <v>0</v>
      </c>
      <c r="AL75" s="1005"/>
      <c r="AM75" s="1005"/>
      <c r="AN75" s="1005"/>
      <c r="AO75" s="1006"/>
      <c r="AP75" s="1007" t="s">
        <v>474</v>
      </c>
      <c r="AQ75" s="1005"/>
      <c r="AR75" s="1005"/>
      <c r="AS75" s="1005"/>
      <c r="AT75" s="1006"/>
      <c r="AU75" s="1007" t="s">
        <v>474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538</v>
      </c>
      <c r="C76" s="1001"/>
      <c r="D76" s="1001"/>
      <c r="E76" s="1001"/>
      <c r="F76" s="1001"/>
      <c r="G76" s="1001"/>
      <c r="H76" s="1001"/>
      <c r="I76" s="1001"/>
      <c r="J76" s="1001"/>
      <c r="K76" s="1001"/>
      <c r="L76" s="1001"/>
      <c r="M76" s="1001"/>
      <c r="N76" s="1001"/>
      <c r="O76" s="1001"/>
      <c r="P76" s="1002"/>
      <c r="Q76" s="1004">
        <v>250943</v>
      </c>
      <c r="R76" s="1005"/>
      <c r="S76" s="1005"/>
      <c r="T76" s="1005"/>
      <c r="U76" s="1006"/>
      <c r="V76" s="1007">
        <v>239378</v>
      </c>
      <c r="W76" s="1005"/>
      <c r="X76" s="1005"/>
      <c r="Y76" s="1005"/>
      <c r="Z76" s="1006"/>
      <c r="AA76" s="1007">
        <v>11565</v>
      </c>
      <c r="AB76" s="1005"/>
      <c r="AC76" s="1005"/>
      <c r="AD76" s="1005"/>
      <c r="AE76" s="1006"/>
      <c r="AF76" s="1007">
        <v>11565</v>
      </c>
      <c r="AG76" s="1005"/>
      <c r="AH76" s="1005"/>
      <c r="AI76" s="1005"/>
      <c r="AJ76" s="1006"/>
      <c r="AK76" s="1007">
        <v>726</v>
      </c>
      <c r="AL76" s="1005"/>
      <c r="AM76" s="1005"/>
      <c r="AN76" s="1005"/>
      <c r="AO76" s="1006"/>
      <c r="AP76" s="1007" t="s">
        <v>474</v>
      </c>
      <c r="AQ76" s="1005"/>
      <c r="AR76" s="1005"/>
      <c r="AS76" s="1005"/>
      <c r="AT76" s="1006"/>
      <c r="AU76" s="1007" t="s">
        <v>474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11815</v>
      </c>
      <c r="AG88" s="985"/>
      <c r="AH88" s="985"/>
      <c r="AI88" s="985"/>
      <c r="AJ88" s="985"/>
      <c r="AK88" s="989"/>
      <c r="AL88" s="989"/>
      <c r="AM88" s="989"/>
      <c r="AN88" s="989"/>
      <c r="AO88" s="989"/>
      <c r="AP88" s="985">
        <v>2684</v>
      </c>
      <c r="AQ88" s="985"/>
      <c r="AR88" s="985"/>
      <c r="AS88" s="985"/>
      <c r="AT88" s="985"/>
      <c r="AU88" s="985">
        <v>94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347877</v>
      </c>
      <c r="AB110" s="903"/>
      <c r="AC110" s="903"/>
      <c r="AD110" s="903"/>
      <c r="AE110" s="904"/>
      <c r="AF110" s="905">
        <v>323993</v>
      </c>
      <c r="AG110" s="903"/>
      <c r="AH110" s="903"/>
      <c r="AI110" s="903"/>
      <c r="AJ110" s="904"/>
      <c r="AK110" s="905">
        <v>368201</v>
      </c>
      <c r="AL110" s="903"/>
      <c r="AM110" s="903"/>
      <c r="AN110" s="903"/>
      <c r="AO110" s="904"/>
      <c r="AP110" s="906">
        <v>15</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3908282</v>
      </c>
      <c r="BR110" s="830"/>
      <c r="BS110" s="830"/>
      <c r="BT110" s="830"/>
      <c r="BU110" s="830"/>
      <c r="BV110" s="830">
        <v>4033756</v>
      </c>
      <c r="BW110" s="830"/>
      <c r="BX110" s="830"/>
      <c r="BY110" s="830"/>
      <c r="BZ110" s="830"/>
      <c r="CA110" s="830">
        <v>4090848</v>
      </c>
      <c r="CB110" s="830"/>
      <c r="CC110" s="830"/>
      <c r="CD110" s="830"/>
      <c r="CE110" s="830"/>
      <c r="CF110" s="891">
        <v>166.6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63321</v>
      </c>
      <c r="BR111" s="801"/>
      <c r="BS111" s="801"/>
      <c r="BT111" s="801"/>
      <c r="BU111" s="801"/>
      <c r="BV111" s="801">
        <v>30292</v>
      </c>
      <c r="BW111" s="801"/>
      <c r="BX111" s="801"/>
      <c r="BY111" s="801"/>
      <c r="BZ111" s="801"/>
      <c r="CA111" s="801">
        <v>22878</v>
      </c>
      <c r="CB111" s="801"/>
      <c r="CC111" s="801"/>
      <c r="CD111" s="801"/>
      <c r="CE111" s="801"/>
      <c r="CF111" s="878">
        <v>0.9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821891</v>
      </c>
      <c r="BR112" s="801"/>
      <c r="BS112" s="801"/>
      <c r="BT112" s="801"/>
      <c r="BU112" s="801"/>
      <c r="BV112" s="801">
        <v>681692</v>
      </c>
      <c r="BW112" s="801"/>
      <c r="BX112" s="801"/>
      <c r="BY112" s="801"/>
      <c r="BZ112" s="801"/>
      <c r="CA112" s="801">
        <v>639240</v>
      </c>
      <c r="CB112" s="801"/>
      <c r="CC112" s="801"/>
      <c r="CD112" s="801"/>
      <c r="CE112" s="801"/>
      <c r="CF112" s="878">
        <v>26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64864</v>
      </c>
      <c r="AB113" s="939"/>
      <c r="AC113" s="939"/>
      <c r="AD113" s="939"/>
      <c r="AE113" s="940"/>
      <c r="AF113" s="941">
        <v>57000</v>
      </c>
      <c r="AG113" s="939"/>
      <c r="AH113" s="939"/>
      <c r="AI113" s="939"/>
      <c r="AJ113" s="940"/>
      <c r="AK113" s="941">
        <v>61000</v>
      </c>
      <c r="AL113" s="939"/>
      <c r="AM113" s="939"/>
      <c r="AN113" s="939"/>
      <c r="AO113" s="940"/>
      <c r="AP113" s="942">
        <v>2.5</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131074</v>
      </c>
      <c r="BR113" s="801"/>
      <c r="BS113" s="801"/>
      <c r="BT113" s="801"/>
      <c r="BU113" s="801"/>
      <c r="BV113" s="801">
        <v>122139</v>
      </c>
      <c r="BW113" s="801"/>
      <c r="BX113" s="801"/>
      <c r="BY113" s="801"/>
      <c r="BZ113" s="801"/>
      <c r="CA113" s="801">
        <v>93863</v>
      </c>
      <c r="CB113" s="801"/>
      <c r="CC113" s="801"/>
      <c r="CD113" s="801"/>
      <c r="CE113" s="801"/>
      <c r="CF113" s="878">
        <v>3.8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42322</v>
      </c>
      <c r="AB114" s="814"/>
      <c r="AC114" s="814"/>
      <c r="AD114" s="814"/>
      <c r="AE114" s="815"/>
      <c r="AF114" s="816">
        <v>37638</v>
      </c>
      <c r="AG114" s="814"/>
      <c r="AH114" s="814"/>
      <c r="AI114" s="814"/>
      <c r="AJ114" s="815"/>
      <c r="AK114" s="816">
        <v>29695</v>
      </c>
      <c r="AL114" s="814"/>
      <c r="AM114" s="814"/>
      <c r="AN114" s="814"/>
      <c r="AO114" s="815"/>
      <c r="AP114" s="784">
        <v>1.2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233149</v>
      </c>
      <c r="BR114" s="801"/>
      <c r="BS114" s="801"/>
      <c r="BT114" s="801"/>
      <c r="BU114" s="801"/>
      <c r="BV114" s="801">
        <v>170395</v>
      </c>
      <c r="BW114" s="801"/>
      <c r="BX114" s="801"/>
      <c r="BY114" s="801"/>
      <c r="BZ114" s="801"/>
      <c r="CA114" s="801">
        <v>37198</v>
      </c>
      <c r="CB114" s="801"/>
      <c r="CC114" s="801"/>
      <c r="CD114" s="801"/>
      <c r="CE114" s="801"/>
      <c r="CF114" s="878">
        <v>1.5</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13655</v>
      </c>
      <c r="AB115" s="939"/>
      <c r="AC115" s="939"/>
      <c r="AD115" s="939"/>
      <c r="AE115" s="940"/>
      <c r="AF115" s="941">
        <v>10994</v>
      </c>
      <c r="AG115" s="939"/>
      <c r="AH115" s="939"/>
      <c r="AI115" s="939"/>
      <c r="AJ115" s="940"/>
      <c r="AK115" s="941">
        <v>7891</v>
      </c>
      <c r="AL115" s="939"/>
      <c r="AM115" s="939"/>
      <c r="AN115" s="939"/>
      <c r="AO115" s="940"/>
      <c r="AP115" s="942">
        <v>0.3</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v>25</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41117</v>
      </c>
      <c r="DH116" s="814"/>
      <c r="DI116" s="814"/>
      <c r="DJ116" s="814"/>
      <c r="DK116" s="815"/>
      <c r="DL116" s="816">
        <v>30292</v>
      </c>
      <c r="DM116" s="814"/>
      <c r="DN116" s="814"/>
      <c r="DO116" s="814"/>
      <c r="DP116" s="815"/>
      <c r="DQ116" s="816">
        <v>22878</v>
      </c>
      <c r="DR116" s="814"/>
      <c r="DS116" s="814"/>
      <c r="DT116" s="814"/>
      <c r="DU116" s="815"/>
      <c r="DV116" s="784">
        <v>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468718</v>
      </c>
      <c r="AB117" s="925"/>
      <c r="AC117" s="925"/>
      <c r="AD117" s="925"/>
      <c r="AE117" s="926"/>
      <c r="AF117" s="928">
        <v>429625</v>
      </c>
      <c r="AG117" s="925"/>
      <c r="AH117" s="925"/>
      <c r="AI117" s="925"/>
      <c r="AJ117" s="926"/>
      <c r="AK117" s="928">
        <v>466812</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429</v>
      </c>
      <c r="BP118" s="868"/>
      <c r="BQ118" s="887">
        <v>5157717</v>
      </c>
      <c r="BR118" s="888"/>
      <c r="BS118" s="888"/>
      <c r="BT118" s="888"/>
      <c r="BU118" s="888"/>
      <c r="BV118" s="888">
        <v>5038274</v>
      </c>
      <c r="BW118" s="888"/>
      <c r="BX118" s="888"/>
      <c r="BY118" s="888"/>
      <c r="BZ118" s="888"/>
      <c r="CA118" s="888">
        <v>4884027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1266585</v>
      </c>
      <c r="BR119" s="830"/>
      <c r="BS119" s="830"/>
      <c r="BT119" s="830"/>
      <c r="BU119" s="830"/>
      <c r="BV119" s="830">
        <v>1350034</v>
      </c>
      <c r="BW119" s="830"/>
      <c r="BX119" s="830"/>
      <c r="BY119" s="830"/>
      <c r="BZ119" s="830"/>
      <c r="CA119" s="830">
        <v>1491843</v>
      </c>
      <c r="CB119" s="830"/>
      <c r="CC119" s="830"/>
      <c r="CD119" s="830"/>
      <c r="CE119" s="830"/>
      <c r="CF119" s="891">
        <v>60.8</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22204</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t="s">
        <v>108</v>
      </c>
      <c r="BR120" s="801"/>
      <c r="BS120" s="801"/>
      <c r="BT120" s="801"/>
      <c r="BU120" s="801"/>
      <c r="BV120" s="801" t="s">
        <v>108</v>
      </c>
      <c r="BW120" s="801"/>
      <c r="BX120" s="801"/>
      <c r="BY120" s="801"/>
      <c r="BZ120" s="801"/>
      <c r="CA120" s="801" t="s">
        <v>108</v>
      </c>
      <c r="CB120" s="801"/>
      <c r="CC120" s="801"/>
      <c r="CD120" s="801"/>
      <c r="CE120" s="801"/>
      <c r="CF120" s="878" t="s">
        <v>108</v>
      </c>
      <c r="CG120" s="879"/>
      <c r="CH120" s="879"/>
      <c r="CI120" s="879"/>
      <c r="CJ120" s="879"/>
      <c r="CK120" s="880" t="s">
        <v>435</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659492</v>
      </c>
      <c r="DH120" s="830"/>
      <c r="DI120" s="830"/>
      <c r="DJ120" s="830"/>
      <c r="DK120" s="830"/>
      <c r="DL120" s="830">
        <v>604672</v>
      </c>
      <c r="DM120" s="830"/>
      <c r="DN120" s="830"/>
      <c r="DO120" s="830"/>
      <c r="DP120" s="830"/>
      <c r="DQ120" s="830">
        <v>613106</v>
      </c>
      <c r="DR120" s="830"/>
      <c r="DS120" s="830"/>
      <c r="DT120" s="830"/>
      <c r="DU120" s="830"/>
      <c r="DV120" s="831">
        <v>25</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3168446</v>
      </c>
      <c r="BR121" s="888"/>
      <c r="BS121" s="888"/>
      <c r="BT121" s="888"/>
      <c r="BU121" s="888"/>
      <c r="BV121" s="888">
        <v>3141539</v>
      </c>
      <c r="BW121" s="888"/>
      <c r="BX121" s="888"/>
      <c r="BY121" s="888"/>
      <c r="BZ121" s="888"/>
      <c r="CA121" s="888">
        <v>3035423</v>
      </c>
      <c r="CB121" s="888"/>
      <c r="CC121" s="888"/>
      <c r="CD121" s="888"/>
      <c r="CE121" s="888"/>
      <c r="CF121" s="889">
        <v>123.7</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162399</v>
      </c>
      <c r="DH121" s="801"/>
      <c r="DI121" s="801"/>
      <c r="DJ121" s="801"/>
      <c r="DK121" s="801"/>
      <c r="DL121" s="801">
        <v>77020</v>
      </c>
      <c r="DM121" s="801"/>
      <c r="DN121" s="801"/>
      <c r="DO121" s="801"/>
      <c r="DP121" s="801"/>
      <c r="DQ121" s="801">
        <v>26134</v>
      </c>
      <c r="DR121" s="801"/>
      <c r="DS121" s="801"/>
      <c r="DT121" s="801"/>
      <c r="DU121" s="801"/>
      <c r="DV121" s="853">
        <v>1.1000000000000001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4435031</v>
      </c>
      <c r="BR122" s="870"/>
      <c r="BS122" s="870"/>
      <c r="BT122" s="870"/>
      <c r="BU122" s="870"/>
      <c r="BV122" s="870">
        <v>4491573</v>
      </c>
      <c r="BW122" s="870"/>
      <c r="BX122" s="870"/>
      <c r="BY122" s="870"/>
      <c r="BZ122" s="870"/>
      <c r="CA122" s="870">
        <v>4527266</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11188</v>
      </c>
      <c r="AB123" s="814"/>
      <c r="AC123" s="814"/>
      <c r="AD123" s="814"/>
      <c r="AE123" s="815"/>
      <c r="AF123" s="816">
        <v>10994</v>
      </c>
      <c r="AG123" s="814"/>
      <c r="AH123" s="814"/>
      <c r="AI123" s="814"/>
      <c r="AJ123" s="815"/>
      <c r="AK123" s="816">
        <v>7891</v>
      </c>
      <c r="AL123" s="814"/>
      <c r="AM123" s="814"/>
      <c r="AN123" s="814"/>
      <c r="AO123" s="815"/>
      <c r="AP123" s="784">
        <v>0.3</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29.7</v>
      </c>
      <c r="BR123" s="862"/>
      <c r="BS123" s="862"/>
      <c r="BT123" s="862"/>
      <c r="BU123" s="862"/>
      <c r="BV123" s="862">
        <v>22.7</v>
      </c>
      <c r="BW123" s="862"/>
      <c r="BX123" s="862"/>
      <c r="BY123" s="862"/>
      <c r="BZ123" s="862"/>
      <c r="CA123" s="862">
        <v>14.5</v>
      </c>
      <c r="CB123" s="862"/>
      <c r="CC123" s="862"/>
      <c r="CD123" s="862"/>
      <c r="CE123" s="862"/>
      <c r="CF123" s="760"/>
      <c r="CG123" s="761"/>
      <c r="CH123" s="761"/>
      <c r="CI123" s="761"/>
      <c r="CJ123" s="863"/>
      <c r="CK123" s="881"/>
      <c r="CL123" s="842"/>
      <c r="CM123" s="842"/>
      <c r="CN123" s="842"/>
      <c r="CO123" s="843"/>
      <c r="CP123" s="858" t="s">
        <v>378</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2467</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t="s">
        <v>108</v>
      </c>
      <c r="AB128" s="754"/>
      <c r="AC128" s="754"/>
      <c r="AD128" s="754"/>
      <c r="AE128" s="755"/>
      <c r="AF128" s="756" t="s">
        <v>108</v>
      </c>
      <c r="AG128" s="754"/>
      <c r="AH128" s="754"/>
      <c r="AI128" s="754"/>
      <c r="AJ128" s="755"/>
      <c r="AK128" s="756" t="s">
        <v>108</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108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2707676</v>
      </c>
      <c r="AB129" s="814"/>
      <c r="AC129" s="814"/>
      <c r="AD129" s="814"/>
      <c r="AE129" s="815"/>
      <c r="AF129" s="816">
        <v>2708072</v>
      </c>
      <c r="AG129" s="814"/>
      <c r="AH129" s="814"/>
      <c r="AI129" s="814"/>
      <c r="AJ129" s="815"/>
      <c r="AK129" s="816">
        <v>2758432</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6.5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279230</v>
      </c>
      <c r="AB130" s="814"/>
      <c r="AC130" s="814"/>
      <c r="AD130" s="814"/>
      <c r="AE130" s="815"/>
      <c r="AF130" s="816">
        <v>306111</v>
      </c>
      <c r="AG130" s="814"/>
      <c r="AH130" s="814"/>
      <c r="AI130" s="814"/>
      <c r="AJ130" s="815"/>
      <c r="AK130" s="816">
        <v>303630</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v>14.5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2428446</v>
      </c>
      <c r="AB131" s="747"/>
      <c r="AC131" s="747"/>
      <c r="AD131" s="747"/>
      <c r="AE131" s="748"/>
      <c r="AF131" s="749">
        <v>2401961</v>
      </c>
      <c r="AG131" s="747"/>
      <c r="AH131" s="747"/>
      <c r="AI131" s="747"/>
      <c r="AJ131" s="748"/>
      <c r="AK131" s="749">
        <v>2454802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7.8028500530000002</v>
      </c>
      <c r="AB132" s="770"/>
      <c r="AC132" s="770"/>
      <c r="AD132" s="770"/>
      <c r="AE132" s="771"/>
      <c r="AF132" s="772">
        <v>5.1422150479999997</v>
      </c>
      <c r="AG132" s="770"/>
      <c r="AH132" s="770"/>
      <c r="AI132" s="770"/>
      <c r="AJ132" s="771"/>
      <c r="AK132" s="772">
        <v>6.6474607729999997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9</v>
      </c>
      <c r="AB133" s="779"/>
      <c r="AC133" s="779"/>
      <c r="AD133" s="779"/>
      <c r="AE133" s="780"/>
      <c r="AF133" s="778">
        <v>7.4</v>
      </c>
      <c r="AG133" s="779"/>
      <c r="AH133" s="779"/>
      <c r="AI133" s="779"/>
      <c r="AJ133" s="780"/>
      <c r="AK133" s="778">
        <v>6.5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P25" sqref="P2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9" t="s">
        <v>465</v>
      </c>
      <c r="L7" s="254"/>
      <c r="M7" s="255" t="s">
        <v>466</v>
      </c>
      <c r="N7" s="256"/>
    </row>
    <row r="8" spans="1:16">
      <c r="A8" s="248"/>
      <c r="B8" s="244"/>
      <c r="C8" s="244"/>
      <c r="D8" s="244"/>
      <c r="E8" s="244"/>
      <c r="F8" s="244"/>
      <c r="G8" s="257"/>
      <c r="H8" s="258"/>
      <c r="I8" s="258"/>
      <c r="J8" s="259"/>
      <c r="K8" s="1150"/>
      <c r="L8" s="260" t="s">
        <v>467</v>
      </c>
      <c r="M8" s="261" t="s">
        <v>468</v>
      </c>
      <c r="N8" s="262" t="s">
        <v>469</v>
      </c>
    </row>
    <row r="9" spans="1:16">
      <c r="A9" s="248"/>
      <c r="B9" s="244"/>
      <c r="C9" s="244"/>
      <c r="D9" s="244"/>
      <c r="E9" s="244"/>
      <c r="F9" s="244"/>
      <c r="G9" s="1163" t="s">
        <v>470</v>
      </c>
      <c r="H9" s="1164"/>
      <c r="I9" s="1164"/>
      <c r="J9" s="1165"/>
      <c r="K9" s="263">
        <v>895240</v>
      </c>
      <c r="L9" s="264">
        <v>105013</v>
      </c>
      <c r="M9" s="265">
        <v>105093</v>
      </c>
      <c r="N9" s="266">
        <v>-0.1</v>
      </c>
    </row>
    <row r="10" spans="1:16">
      <c r="A10" s="248"/>
      <c r="B10" s="244"/>
      <c r="C10" s="244"/>
      <c r="D10" s="244"/>
      <c r="E10" s="244"/>
      <c r="F10" s="244"/>
      <c r="G10" s="1163" t="s">
        <v>471</v>
      </c>
      <c r="H10" s="1164"/>
      <c r="I10" s="1164"/>
      <c r="J10" s="1165"/>
      <c r="K10" s="267">
        <v>40824</v>
      </c>
      <c r="L10" s="268">
        <v>4789</v>
      </c>
      <c r="M10" s="269">
        <v>11546</v>
      </c>
      <c r="N10" s="270">
        <v>-58.5</v>
      </c>
    </row>
    <row r="11" spans="1:16" ht="13.5" customHeight="1">
      <c r="A11" s="248"/>
      <c r="B11" s="244"/>
      <c r="C11" s="244"/>
      <c r="D11" s="244"/>
      <c r="E11" s="244"/>
      <c r="F11" s="244"/>
      <c r="G11" s="1163" t="s">
        <v>472</v>
      </c>
      <c r="H11" s="1164"/>
      <c r="I11" s="1164"/>
      <c r="J11" s="1165"/>
      <c r="K11" s="267">
        <v>96293</v>
      </c>
      <c r="L11" s="268">
        <v>11295</v>
      </c>
      <c r="M11" s="269">
        <v>13382</v>
      </c>
      <c r="N11" s="270">
        <v>-15.6</v>
      </c>
    </row>
    <row r="12" spans="1:16" ht="13.5" customHeight="1">
      <c r="A12" s="248"/>
      <c r="B12" s="244"/>
      <c r="C12" s="244"/>
      <c r="D12" s="244"/>
      <c r="E12" s="244"/>
      <c r="F12" s="244"/>
      <c r="G12" s="1163" t="s">
        <v>473</v>
      </c>
      <c r="H12" s="1164"/>
      <c r="I12" s="1164"/>
      <c r="J12" s="1165"/>
      <c r="K12" s="267" t="s">
        <v>474</v>
      </c>
      <c r="L12" s="268" t="s">
        <v>474</v>
      </c>
      <c r="M12" s="269">
        <v>1458</v>
      </c>
      <c r="N12" s="270" t="s">
        <v>474</v>
      </c>
    </row>
    <row r="13" spans="1:16" ht="13.5" customHeight="1">
      <c r="A13" s="248"/>
      <c r="B13" s="244"/>
      <c r="C13" s="244"/>
      <c r="D13" s="244"/>
      <c r="E13" s="244"/>
      <c r="F13" s="244"/>
      <c r="G13" s="1163" t="s">
        <v>475</v>
      </c>
      <c r="H13" s="1164"/>
      <c r="I13" s="1164"/>
      <c r="J13" s="1165"/>
      <c r="K13" s="267" t="s">
        <v>474</v>
      </c>
      <c r="L13" s="268" t="s">
        <v>474</v>
      </c>
      <c r="M13" s="269" t="s">
        <v>474</v>
      </c>
      <c r="N13" s="270" t="s">
        <v>474</v>
      </c>
    </row>
    <row r="14" spans="1:16" ht="13.5" customHeight="1">
      <c r="A14" s="248"/>
      <c r="B14" s="244"/>
      <c r="C14" s="244"/>
      <c r="D14" s="244"/>
      <c r="E14" s="244"/>
      <c r="F14" s="244"/>
      <c r="G14" s="1163" t="s">
        <v>476</v>
      </c>
      <c r="H14" s="1164"/>
      <c r="I14" s="1164"/>
      <c r="J14" s="1165"/>
      <c r="K14" s="267">
        <v>38677</v>
      </c>
      <c r="L14" s="268">
        <v>4537</v>
      </c>
      <c r="M14" s="269">
        <v>5712</v>
      </c>
      <c r="N14" s="270">
        <v>-20.6</v>
      </c>
    </row>
    <row r="15" spans="1:16" ht="13.5" customHeight="1">
      <c r="A15" s="248"/>
      <c r="B15" s="244"/>
      <c r="C15" s="244"/>
      <c r="D15" s="244"/>
      <c r="E15" s="244"/>
      <c r="F15" s="244"/>
      <c r="G15" s="1163" t="s">
        <v>477</v>
      </c>
      <c r="H15" s="1164"/>
      <c r="I15" s="1164"/>
      <c r="J15" s="1165"/>
      <c r="K15" s="267">
        <v>14244</v>
      </c>
      <c r="L15" s="268">
        <v>1671</v>
      </c>
      <c r="M15" s="269">
        <v>2855</v>
      </c>
      <c r="N15" s="270">
        <v>-41.5</v>
      </c>
    </row>
    <row r="16" spans="1:16">
      <c r="A16" s="248"/>
      <c r="B16" s="244"/>
      <c r="C16" s="244"/>
      <c r="D16" s="244"/>
      <c r="E16" s="244"/>
      <c r="F16" s="244"/>
      <c r="G16" s="1166" t="s">
        <v>478</v>
      </c>
      <c r="H16" s="1167"/>
      <c r="I16" s="1167"/>
      <c r="J16" s="1168"/>
      <c r="K16" s="268">
        <v>-90161</v>
      </c>
      <c r="L16" s="268">
        <v>-10576</v>
      </c>
      <c r="M16" s="269">
        <v>-10245</v>
      </c>
      <c r="N16" s="270">
        <v>3.2</v>
      </c>
    </row>
    <row r="17" spans="1:16">
      <c r="A17" s="248"/>
      <c r="B17" s="244"/>
      <c r="C17" s="244"/>
      <c r="D17" s="244"/>
      <c r="E17" s="244"/>
      <c r="F17" s="244"/>
      <c r="G17" s="1166" t="s">
        <v>167</v>
      </c>
      <c r="H17" s="1167"/>
      <c r="I17" s="1167"/>
      <c r="J17" s="1168"/>
      <c r="K17" s="268">
        <v>995117</v>
      </c>
      <c r="L17" s="268">
        <v>116729</v>
      </c>
      <c r="M17" s="269">
        <v>129801</v>
      </c>
      <c r="N17" s="270">
        <v>-10.1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0" t="s">
        <v>483</v>
      </c>
      <c r="H21" s="1161"/>
      <c r="I21" s="1161"/>
      <c r="J21" s="1162"/>
      <c r="K21" s="280">
        <v>11.14</v>
      </c>
      <c r="L21" s="281">
        <v>12.01</v>
      </c>
      <c r="M21" s="282">
        <v>-0.87</v>
      </c>
      <c r="N21" s="249"/>
      <c r="O21" s="283"/>
      <c r="P21" s="279"/>
    </row>
    <row r="22" spans="1:16" s="284" customFormat="1">
      <c r="A22" s="279"/>
      <c r="B22" s="249"/>
      <c r="C22" s="249"/>
      <c r="D22" s="249"/>
      <c r="E22" s="249"/>
      <c r="F22" s="249"/>
      <c r="G22" s="1160" t="s">
        <v>484</v>
      </c>
      <c r="H22" s="1161"/>
      <c r="I22" s="1161"/>
      <c r="J22" s="1162"/>
      <c r="K22" s="285">
        <v>97.6</v>
      </c>
      <c r="L22" s="286">
        <v>95.9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9" t="s">
        <v>465</v>
      </c>
      <c r="L30" s="254"/>
      <c r="M30" s="255" t="s">
        <v>466</v>
      </c>
      <c r="N30" s="256"/>
    </row>
    <row r="31" spans="1:16">
      <c r="A31" s="248"/>
      <c r="B31" s="244"/>
      <c r="C31" s="244"/>
      <c r="D31" s="244"/>
      <c r="E31" s="244"/>
      <c r="F31" s="244"/>
      <c r="G31" s="257"/>
      <c r="H31" s="258"/>
      <c r="I31" s="258"/>
      <c r="J31" s="259"/>
      <c r="K31" s="1150"/>
      <c r="L31" s="260" t="s">
        <v>467</v>
      </c>
      <c r="M31" s="261" t="s">
        <v>468</v>
      </c>
      <c r="N31" s="262" t="s">
        <v>469</v>
      </c>
    </row>
    <row r="32" spans="1:16" ht="27" customHeight="1">
      <c r="A32" s="248"/>
      <c r="B32" s="244"/>
      <c r="C32" s="244"/>
      <c r="D32" s="244"/>
      <c r="E32" s="244"/>
      <c r="F32" s="244"/>
      <c r="G32" s="1151" t="s">
        <v>488</v>
      </c>
      <c r="H32" s="1152"/>
      <c r="I32" s="1152"/>
      <c r="J32" s="1153"/>
      <c r="K32" s="294">
        <v>368201</v>
      </c>
      <c r="L32" s="294">
        <v>43191</v>
      </c>
      <c r="M32" s="295">
        <v>66201</v>
      </c>
      <c r="N32" s="296">
        <v>-34.799999999999997</v>
      </c>
    </row>
    <row r="33" spans="1:16" ht="13.5" customHeight="1">
      <c r="A33" s="248"/>
      <c r="B33" s="244"/>
      <c r="C33" s="244"/>
      <c r="D33" s="244"/>
      <c r="E33" s="244"/>
      <c r="F33" s="244"/>
      <c r="G33" s="1151" t="s">
        <v>489</v>
      </c>
      <c r="H33" s="1152"/>
      <c r="I33" s="1152"/>
      <c r="J33" s="1153"/>
      <c r="K33" s="294" t="s">
        <v>474</v>
      </c>
      <c r="L33" s="294" t="s">
        <v>474</v>
      </c>
      <c r="M33" s="295" t="s">
        <v>474</v>
      </c>
      <c r="N33" s="296" t="s">
        <v>474</v>
      </c>
    </row>
    <row r="34" spans="1:16" ht="27" customHeight="1">
      <c r="A34" s="248"/>
      <c r="B34" s="244"/>
      <c r="C34" s="244"/>
      <c r="D34" s="244"/>
      <c r="E34" s="244"/>
      <c r="F34" s="244"/>
      <c r="G34" s="1151" t="s">
        <v>490</v>
      </c>
      <c r="H34" s="1152"/>
      <c r="I34" s="1152"/>
      <c r="J34" s="1153"/>
      <c r="K34" s="294" t="s">
        <v>474</v>
      </c>
      <c r="L34" s="294" t="s">
        <v>474</v>
      </c>
      <c r="M34" s="295" t="s">
        <v>474</v>
      </c>
      <c r="N34" s="296" t="s">
        <v>474</v>
      </c>
    </row>
    <row r="35" spans="1:16" ht="27" customHeight="1">
      <c r="A35" s="248"/>
      <c r="B35" s="244"/>
      <c r="C35" s="244"/>
      <c r="D35" s="244"/>
      <c r="E35" s="244"/>
      <c r="F35" s="244"/>
      <c r="G35" s="1151" t="s">
        <v>491</v>
      </c>
      <c r="H35" s="1152"/>
      <c r="I35" s="1152"/>
      <c r="J35" s="1153"/>
      <c r="K35" s="294">
        <v>61000</v>
      </c>
      <c r="L35" s="294">
        <v>7155</v>
      </c>
      <c r="M35" s="295">
        <v>21827</v>
      </c>
      <c r="N35" s="296">
        <v>-67.2</v>
      </c>
    </row>
    <row r="36" spans="1:16" ht="27" customHeight="1">
      <c r="A36" s="248"/>
      <c r="B36" s="244"/>
      <c r="C36" s="244"/>
      <c r="D36" s="244"/>
      <c r="E36" s="244"/>
      <c r="F36" s="244"/>
      <c r="G36" s="1151" t="s">
        <v>492</v>
      </c>
      <c r="H36" s="1152"/>
      <c r="I36" s="1152"/>
      <c r="J36" s="1153"/>
      <c r="K36" s="294">
        <v>29695</v>
      </c>
      <c r="L36" s="294">
        <v>3483</v>
      </c>
      <c r="M36" s="295">
        <v>5334</v>
      </c>
      <c r="N36" s="296">
        <v>-34.700000000000003</v>
      </c>
    </row>
    <row r="37" spans="1:16" ht="13.5" customHeight="1">
      <c r="A37" s="248"/>
      <c r="B37" s="244"/>
      <c r="C37" s="244"/>
      <c r="D37" s="244"/>
      <c r="E37" s="244"/>
      <c r="F37" s="244"/>
      <c r="G37" s="1151" t="s">
        <v>493</v>
      </c>
      <c r="H37" s="1152"/>
      <c r="I37" s="1152"/>
      <c r="J37" s="1153"/>
      <c r="K37" s="294">
        <v>7891</v>
      </c>
      <c r="L37" s="294">
        <v>926</v>
      </c>
      <c r="M37" s="295">
        <v>1051</v>
      </c>
      <c r="N37" s="296">
        <v>-11.9</v>
      </c>
    </row>
    <row r="38" spans="1:16" ht="27" customHeight="1">
      <c r="A38" s="248"/>
      <c r="B38" s="244"/>
      <c r="C38" s="244"/>
      <c r="D38" s="244"/>
      <c r="E38" s="244"/>
      <c r="F38" s="244"/>
      <c r="G38" s="1154" t="s">
        <v>494</v>
      </c>
      <c r="H38" s="1155"/>
      <c r="I38" s="1155"/>
      <c r="J38" s="1156"/>
      <c r="K38" s="297">
        <v>25</v>
      </c>
      <c r="L38" s="297">
        <v>3</v>
      </c>
      <c r="M38" s="298">
        <v>4</v>
      </c>
      <c r="N38" s="299">
        <v>-25</v>
      </c>
      <c r="O38" s="293"/>
    </row>
    <row r="39" spans="1:16">
      <c r="A39" s="248"/>
      <c r="B39" s="244"/>
      <c r="C39" s="244"/>
      <c r="D39" s="244"/>
      <c r="E39" s="244"/>
      <c r="F39" s="244"/>
      <c r="G39" s="1154" t="s">
        <v>495</v>
      </c>
      <c r="H39" s="1155"/>
      <c r="I39" s="1155"/>
      <c r="J39" s="1156"/>
      <c r="K39" s="300" t="s">
        <v>474</v>
      </c>
      <c r="L39" s="300" t="s">
        <v>474</v>
      </c>
      <c r="M39" s="301">
        <v>-2306</v>
      </c>
      <c r="N39" s="302" t="s">
        <v>474</v>
      </c>
      <c r="O39" s="293"/>
    </row>
    <row r="40" spans="1:16" ht="27" customHeight="1">
      <c r="A40" s="248"/>
      <c r="B40" s="244"/>
      <c r="C40" s="244"/>
      <c r="D40" s="244"/>
      <c r="E40" s="244"/>
      <c r="F40" s="244"/>
      <c r="G40" s="1151" t="s">
        <v>496</v>
      </c>
      <c r="H40" s="1152"/>
      <c r="I40" s="1152"/>
      <c r="J40" s="1153"/>
      <c r="K40" s="300">
        <v>-303630</v>
      </c>
      <c r="L40" s="300">
        <v>-35616</v>
      </c>
      <c r="M40" s="301">
        <v>-67056</v>
      </c>
      <c r="N40" s="302">
        <v>-46.9</v>
      </c>
      <c r="O40" s="293"/>
    </row>
    <row r="41" spans="1:16">
      <c r="A41" s="248"/>
      <c r="B41" s="244"/>
      <c r="C41" s="244"/>
      <c r="D41" s="244"/>
      <c r="E41" s="244"/>
      <c r="F41" s="244"/>
      <c r="G41" s="1157" t="s">
        <v>278</v>
      </c>
      <c r="H41" s="1158"/>
      <c r="I41" s="1158"/>
      <c r="J41" s="1159"/>
      <c r="K41" s="294">
        <v>163182</v>
      </c>
      <c r="L41" s="300">
        <v>19142</v>
      </c>
      <c r="M41" s="301">
        <v>25054</v>
      </c>
      <c r="N41" s="302">
        <v>-23.6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4" t="s">
        <v>465</v>
      </c>
      <c r="J49" s="1146" t="s">
        <v>500</v>
      </c>
      <c r="K49" s="1147"/>
      <c r="L49" s="1147"/>
      <c r="M49" s="1147"/>
      <c r="N49" s="1148"/>
    </row>
    <row r="50" spans="1:14">
      <c r="A50" s="248"/>
      <c r="B50" s="244"/>
      <c r="C50" s="244"/>
      <c r="D50" s="244"/>
      <c r="E50" s="244"/>
      <c r="F50" s="244"/>
      <c r="G50" s="312"/>
      <c r="H50" s="313"/>
      <c r="I50" s="1145"/>
      <c r="J50" s="314" t="s">
        <v>501</v>
      </c>
      <c r="K50" s="315" t="s">
        <v>502</v>
      </c>
      <c r="L50" s="316" t="s">
        <v>503</v>
      </c>
      <c r="M50" s="317" t="s">
        <v>504</v>
      </c>
      <c r="N50" s="318" t="s">
        <v>505</v>
      </c>
    </row>
    <row r="51" spans="1:14">
      <c r="A51" s="248"/>
      <c r="B51" s="244"/>
      <c r="C51" s="244"/>
      <c r="D51" s="244"/>
      <c r="E51" s="244"/>
      <c r="F51" s="244"/>
      <c r="G51" s="310" t="s">
        <v>506</v>
      </c>
      <c r="H51" s="311"/>
      <c r="I51" s="319">
        <v>804139</v>
      </c>
      <c r="J51" s="320">
        <v>93439</v>
      </c>
      <c r="K51" s="321">
        <v>-20.2</v>
      </c>
      <c r="L51" s="322">
        <v>96333</v>
      </c>
      <c r="M51" s="323">
        <v>-27.9</v>
      </c>
      <c r="N51" s="324">
        <v>7.7</v>
      </c>
    </row>
    <row r="52" spans="1:14">
      <c r="A52" s="248"/>
      <c r="B52" s="244"/>
      <c r="C52" s="244"/>
      <c r="D52" s="244"/>
      <c r="E52" s="244"/>
      <c r="F52" s="244"/>
      <c r="G52" s="325"/>
      <c r="H52" s="326" t="s">
        <v>507</v>
      </c>
      <c r="I52" s="327">
        <v>404823</v>
      </c>
      <c r="J52" s="328">
        <v>47040</v>
      </c>
      <c r="K52" s="329">
        <v>-24.3</v>
      </c>
      <c r="L52" s="330">
        <v>57060</v>
      </c>
      <c r="M52" s="331">
        <v>-1.5</v>
      </c>
      <c r="N52" s="332">
        <v>-22.8</v>
      </c>
    </row>
    <row r="53" spans="1:14">
      <c r="A53" s="248"/>
      <c r="B53" s="244"/>
      <c r="C53" s="244"/>
      <c r="D53" s="244"/>
      <c r="E53" s="244"/>
      <c r="F53" s="244"/>
      <c r="G53" s="310" t="s">
        <v>508</v>
      </c>
      <c r="H53" s="311"/>
      <c r="I53" s="319">
        <v>1145844</v>
      </c>
      <c r="J53" s="320">
        <v>134363</v>
      </c>
      <c r="K53" s="321">
        <v>43.8</v>
      </c>
      <c r="L53" s="322">
        <v>117673</v>
      </c>
      <c r="M53" s="323">
        <v>22.2</v>
      </c>
      <c r="N53" s="324">
        <v>21.6</v>
      </c>
    </row>
    <row r="54" spans="1:14">
      <c r="A54" s="248"/>
      <c r="B54" s="244"/>
      <c r="C54" s="244"/>
      <c r="D54" s="244"/>
      <c r="E54" s="244"/>
      <c r="F54" s="244"/>
      <c r="G54" s="325"/>
      <c r="H54" s="326" t="s">
        <v>507</v>
      </c>
      <c r="I54" s="327">
        <v>647878</v>
      </c>
      <c r="J54" s="328">
        <v>75971</v>
      </c>
      <c r="K54" s="329">
        <v>61.5</v>
      </c>
      <c r="L54" s="330">
        <v>62359</v>
      </c>
      <c r="M54" s="331">
        <v>9.3000000000000007</v>
      </c>
      <c r="N54" s="332">
        <v>52.2</v>
      </c>
    </row>
    <row r="55" spans="1:14">
      <c r="A55" s="248"/>
      <c r="B55" s="244"/>
      <c r="C55" s="244"/>
      <c r="D55" s="244"/>
      <c r="E55" s="244"/>
      <c r="F55" s="244"/>
      <c r="G55" s="310" t="s">
        <v>509</v>
      </c>
      <c r="H55" s="311"/>
      <c r="I55" s="319">
        <v>547124</v>
      </c>
      <c r="J55" s="320">
        <v>64398</v>
      </c>
      <c r="K55" s="321">
        <v>-52.1</v>
      </c>
      <c r="L55" s="322">
        <v>118223</v>
      </c>
      <c r="M55" s="323">
        <v>0.5</v>
      </c>
      <c r="N55" s="324">
        <v>-52.6</v>
      </c>
    </row>
    <row r="56" spans="1:14">
      <c r="A56" s="248"/>
      <c r="B56" s="244"/>
      <c r="C56" s="244"/>
      <c r="D56" s="244"/>
      <c r="E56" s="244"/>
      <c r="F56" s="244"/>
      <c r="G56" s="325"/>
      <c r="H56" s="326" t="s">
        <v>507</v>
      </c>
      <c r="I56" s="327">
        <v>317807</v>
      </c>
      <c r="J56" s="328">
        <v>37407</v>
      </c>
      <c r="K56" s="329">
        <v>-50.8</v>
      </c>
      <c r="L56" s="330">
        <v>57106</v>
      </c>
      <c r="M56" s="331">
        <v>-8.4</v>
      </c>
      <c r="N56" s="332">
        <v>-42.4</v>
      </c>
    </row>
    <row r="57" spans="1:14">
      <c r="A57" s="248"/>
      <c r="B57" s="244"/>
      <c r="C57" s="244"/>
      <c r="D57" s="244"/>
      <c r="E57" s="244"/>
      <c r="F57" s="244"/>
      <c r="G57" s="310" t="s">
        <v>510</v>
      </c>
      <c r="H57" s="311"/>
      <c r="I57" s="319">
        <v>1174211</v>
      </c>
      <c r="J57" s="320">
        <v>138045</v>
      </c>
      <c r="K57" s="321">
        <v>114.4</v>
      </c>
      <c r="L57" s="322">
        <v>128485</v>
      </c>
      <c r="M57" s="323">
        <v>8.6999999999999993</v>
      </c>
      <c r="N57" s="324">
        <v>105.7</v>
      </c>
    </row>
    <row r="58" spans="1:14">
      <c r="A58" s="248"/>
      <c r="B58" s="244"/>
      <c r="C58" s="244"/>
      <c r="D58" s="244"/>
      <c r="E58" s="244"/>
      <c r="F58" s="244"/>
      <c r="G58" s="325"/>
      <c r="H58" s="326" t="s">
        <v>507</v>
      </c>
      <c r="I58" s="327">
        <v>385014</v>
      </c>
      <c r="J58" s="328">
        <v>45264</v>
      </c>
      <c r="K58" s="329">
        <v>21</v>
      </c>
      <c r="L58" s="330">
        <v>62765</v>
      </c>
      <c r="M58" s="331">
        <v>9.9</v>
      </c>
      <c r="N58" s="332">
        <v>11.1</v>
      </c>
    </row>
    <row r="59" spans="1:14">
      <c r="A59" s="248"/>
      <c r="B59" s="244"/>
      <c r="C59" s="244"/>
      <c r="D59" s="244"/>
      <c r="E59" s="244"/>
      <c r="F59" s="244"/>
      <c r="G59" s="310" t="s">
        <v>511</v>
      </c>
      <c r="H59" s="311"/>
      <c r="I59" s="319">
        <v>2392962</v>
      </c>
      <c r="J59" s="320">
        <v>280699</v>
      </c>
      <c r="K59" s="321">
        <v>103.3</v>
      </c>
      <c r="L59" s="322">
        <v>128611</v>
      </c>
      <c r="M59" s="323">
        <v>0.1</v>
      </c>
      <c r="N59" s="324">
        <v>103.2</v>
      </c>
    </row>
    <row r="60" spans="1:14">
      <c r="A60" s="248"/>
      <c r="B60" s="244"/>
      <c r="C60" s="244"/>
      <c r="D60" s="244"/>
      <c r="E60" s="244"/>
      <c r="F60" s="244"/>
      <c r="G60" s="325"/>
      <c r="H60" s="326" t="s">
        <v>507</v>
      </c>
      <c r="I60" s="333">
        <v>292717</v>
      </c>
      <c r="J60" s="328">
        <v>34336</v>
      </c>
      <c r="K60" s="329">
        <v>-24.1</v>
      </c>
      <c r="L60" s="330">
        <v>61552</v>
      </c>
      <c r="M60" s="331">
        <v>-1.9</v>
      </c>
      <c r="N60" s="332">
        <v>-22.2</v>
      </c>
    </row>
    <row r="61" spans="1:14">
      <c r="A61" s="248"/>
      <c r="B61" s="244"/>
      <c r="C61" s="244"/>
      <c r="D61" s="244"/>
      <c r="E61" s="244"/>
      <c r="F61" s="244"/>
      <c r="G61" s="310" t="s">
        <v>512</v>
      </c>
      <c r="H61" s="334"/>
      <c r="I61" s="335">
        <v>1212856</v>
      </c>
      <c r="J61" s="336">
        <v>142189</v>
      </c>
      <c r="K61" s="337">
        <v>37.799999999999997</v>
      </c>
      <c r="L61" s="338">
        <v>117865</v>
      </c>
      <c r="M61" s="339">
        <v>0.7</v>
      </c>
      <c r="N61" s="324">
        <v>37.1</v>
      </c>
    </row>
    <row r="62" spans="1:14">
      <c r="A62" s="248"/>
      <c r="B62" s="244"/>
      <c r="C62" s="244"/>
      <c r="D62" s="244"/>
      <c r="E62" s="244"/>
      <c r="F62" s="244"/>
      <c r="G62" s="325"/>
      <c r="H62" s="326" t="s">
        <v>507</v>
      </c>
      <c r="I62" s="327">
        <v>409648</v>
      </c>
      <c r="J62" s="328">
        <v>48004</v>
      </c>
      <c r="K62" s="329">
        <v>-3.3</v>
      </c>
      <c r="L62" s="330">
        <v>60168</v>
      </c>
      <c r="M62" s="331">
        <v>1.5</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Q95" sqref="Q9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9" t="s">
        <v>3</v>
      </c>
      <c r="D47" s="1169"/>
      <c r="E47" s="1170"/>
      <c r="F47" s="11">
        <v>18.670000000000002</v>
      </c>
      <c r="G47" s="12">
        <v>18.989999999999998</v>
      </c>
      <c r="H47" s="12">
        <v>19.77</v>
      </c>
      <c r="I47" s="12">
        <v>19.96</v>
      </c>
      <c r="J47" s="13">
        <v>20.72</v>
      </c>
    </row>
    <row r="48" spans="2:10" ht="57.75" customHeight="1">
      <c r="B48" s="14"/>
      <c r="C48" s="1171" t="s">
        <v>4</v>
      </c>
      <c r="D48" s="1171"/>
      <c r="E48" s="1172"/>
      <c r="F48" s="15">
        <v>11.22</v>
      </c>
      <c r="G48" s="16">
        <v>13.72</v>
      </c>
      <c r="H48" s="16">
        <v>12.5</v>
      </c>
      <c r="I48" s="16">
        <v>12.21</v>
      </c>
      <c r="J48" s="17">
        <v>13.1</v>
      </c>
    </row>
    <row r="49" spans="2:10" ht="57.75" customHeight="1" thickBot="1">
      <c r="B49" s="18"/>
      <c r="C49" s="1173" t="s">
        <v>5</v>
      </c>
      <c r="D49" s="1173"/>
      <c r="E49" s="1174"/>
      <c r="F49" s="19">
        <v>3.31</v>
      </c>
      <c r="G49" s="20">
        <v>2.31</v>
      </c>
      <c r="H49" s="20">
        <v>0.14000000000000001</v>
      </c>
      <c r="I49" s="20" t="s">
        <v>519</v>
      </c>
      <c r="J49" s="21">
        <v>2.2400000000000002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40" sqref="C40:E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1" t="s">
        <v>520</v>
      </c>
      <c r="D34" s="1181"/>
      <c r="E34" s="1182"/>
      <c r="F34" s="32">
        <v>11.97</v>
      </c>
      <c r="G34" s="33">
        <v>12.17</v>
      </c>
      <c r="H34" s="33">
        <v>11.81</v>
      </c>
      <c r="I34" s="33">
        <v>11.63</v>
      </c>
      <c r="J34" s="34">
        <v>13.43</v>
      </c>
      <c r="K34" s="22"/>
      <c r="L34" s="22"/>
      <c r="M34" s="22"/>
      <c r="N34" s="22"/>
      <c r="O34" s="22"/>
      <c r="P34" s="22"/>
    </row>
    <row r="35" spans="1:16" ht="39" customHeight="1">
      <c r="A35" s="22"/>
      <c r="B35" s="35"/>
      <c r="C35" s="1175" t="s">
        <v>521</v>
      </c>
      <c r="D35" s="1176"/>
      <c r="E35" s="1177"/>
      <c r="F35" s="36">
        <v>10.86</v>
      </c>
      <c r="G35" s="37">
        <v>13.34</v>
      </c>
      <c r="H35" s="37">
        <v>12.14</v>
      </c>
      <c r="I35" s="37">
        <v>11.81</v>
      </c>
      <c r="J35" s="38">
        <v>12.61</v>
      </c>
      <c r="K35" s="22"/>
      <c r="L35" s="22"/>
      <c r="M35" s="22"/>
      <c r="N35" s="22"/>
      <c r="O35" s="22"/>
      <c r="P35" s="22"/>
    </row>
    <row r="36" spans="1:16" ht="39" customHeight="1">
      <c r="A36" s="22"/>
      <c r="B36" s="35"/>
      <c r="C36" s="1175" t="s">
        <v>522</v>
      </c>
      <c r="D36" s="1176"/>
      <c r="E36" s="1177"/>
      <c r="F36" s="36">
        <v>2.33</v>
      </c>
      <c r="G36" s="37">
        <v>3.95</v>
      </c>
      <c r="H36" s="37">
        <v>3.05</v>
      </c>
      <c r="I36" s="37">
        <v>1.68</v>
      </c>
      <c r="J36" s="38">
        <v>1.28</v>
      </c>
      <c r="K36" s="22"/>
      <c r="L36" s="22"/>
      <c r="M36" s="22"/>
      <c r="N36" s="22"/>
      <c r="O36" s="22"/>
      <c r="P36" s="22"/>
    </row>
    <row r="37" spans="1:16" ht="39" customHeight="1">
      <c r="A37" s="22"/>
      <c r="B37" s="35"/>
      <c r="C37" s="1175" t="s">
        <v>523</v>
      </c>
      <c r="D37" s="1176"/>
      <c r="E37" s="1177"/>
      <c r="F37" s="36">
        <v>0.35</v>
      </c>
      <c r="G37" s="37">
        <v>0.37</v>
      </c>
      <c r="H37" s="37">
        <v>0.34</v>
      </c>
      <c r="I37" s="37">
        <v>0.39</v>
      </c>
      <c r="J37" s="38">
        <v>0.48</v>
      </c>
      <c r="K37" s="22"/>
      <c r="L37" s="22"/>
      <c r="M37" s="22"/>
      <c r="N37" s="22"/>
      <c r="O37" s="22"/>
      <c r="P37" s="22"/>
    </row>
    <row r="38" spans="1:16" ht="39" customHeight="1">
      <c r="A38" s="22"/>
      <c r="B38" s="35"/>
      <c r="C38" s="1175" t="s">
        <v>524</v>
      </c>
      <c r="D38" s="1176"/>
      <c r="E38" s="1177"/>
      <c r="F38" s="36">
        <v>0.38</v>
      </c>
      <c r="G38" s="37">
        <v>0.22</v>
      </c>
      <c r="H38" s="37">
        <v>0.16</v>
      </c>
      <c r="I38" s="37">
        <v>0.15</v>
      </c>
      <c r="J38" s="38">
        <v>0.1</v>
      </c>
      <c r="K38" s="22"/>
      <c r="L38" s="22"/>
      <c r="M38" s="22"/>
      <c r="N38" s="22"/>
      <c r="O38" s="22"/>
      <c r="P38" s="22"/>
    </row>
    <row r="39" spans="1:16" ht="39" customHeight="1">
      <c r="A39" s="22"/>
      <c r="B39" s="35"/>
      <c r="C39" s="1175" t="s">
        <v>525</v>
      </c>
      <c r="D39" s="1176"/>
      <c r="E39" s="1177"/>
      <c r="F39" s="36">
        <v>0.04</v>
      </c>
      <c r="G39" s="37">
        <v>0.03</v>
      </c>
      <c r="H39" s="37">
        <v>0.03</v>
      </c>
      <c r="I39" s="37">
        <v>0.04</v>
      </c>
      <c r="J39" s="38">
        <v>0.08</v>
      </c>
      <c r="K39" s="22"/>
      <c r="L39" s="22"/>
      <c r="M39" s="22"/>
      <c r="N39" s="22"/>
      <c r="O39" s="22"/>
      <c r="P39" s="22"/>
    </row>
    <row r="40" spans="1:16" ht="39" customHeight="1">
      <c r="A40" s="22"/>
      <c r="B40" s="35"/>
      <c r="C40" s="1175" t="s">
        <v>526</v>
      </c>
      <c r="D40" s="1176"/>
      <c r="E40" s="1177"/>
      <c r="F40" s="36">
        <v>0.56000000000000005</v>
      </c>
      <c r="G40" s="37">
        <v>0.94</v>
      </c>
      <c r="H40" s="37">
        <v>1.21</v>
      </c>
      <c r="I40" s="37">
        <v>0.62</v>
      </c>
      <c r="J40" s="38">
        <v>7.0000000000000007E-2</v>
      </c>
      <c r="K40" s="22"/>
      <c r="L40" s="22"/>
      <c r="M40" s="22"/>
      <c r="N40" s="22"/>
      <c r="O40" s="22"/>
      <c r="P40" s="22"/>
    </row>
    <row r="41" spans="1:16" ht="39" customHeight="1">
      <c r="A41" s="22"/>
      <c r="B41" s="35"/>
      <c r="C41" s="1175" t="s">
        <v>527</v>
      </c>
      <c r="D41" s="1176"/>
      <c r="E41" s="1177"/>
      <c r="F41" s="36">
        <v>0.09</v>
      </c>
      <c r="G41" s="37">
        <v>0.08</v>
      </c>
      <c r="H41" s="37">
        <v>7.0000000000000007E-2</v>
      </c>
      <c r="I41" s="37">
        <v>0.02</v>
      </c>
      <c r="J41" s="38">
        <v>0.01</v>
      </c>
      <c r="K41" s="22"/>
      <c r="L41" s="22"/>
      <c r="M41" s="22"/>
      <c r="N41" s="22"/>
      <c r="O41" s="22"/>
      <c r="P41" s="22"/>
    </row>
    <row r="42" spans="1:16" ht="39" customHeight="1">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c r="A43" s="22"/>
      <c r="B43" s="40"/>
      <c r="C43" s="1178" t="s">
        <v>529</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1" t="s">
        <v>10</v>
      </c>
      <c r="C45" s="1192"/>
      <c r="D45" s="58"/>
      <c r="E45" s="1197" t="s">
        <v>11</v>
      </c>
      <c r="F45" s="1197"/>
      <c r="G45" s="1197"/>
      <c r="H45" s="1197"/>
      <c r="I45" s="1197"/>
      <c r="J45" s="1198"/>
      <c r="K45" s="59">
        <v>360</v>
      </c>
      <c r="L45" s="60">
        <v>366</v>
      </c>
      <c r="M45" s="60">
        <v>348</v>
      </c>
      <c r="N45" s="60">
        <v>324</v>
      </c>
      <c r="O45" s="61">
        <v>368</v>
      </c>
      <c r="P45" s="48"/>
      <c r="Q45" s="48"/>
      <c r="R45" s="48"/>
      <c r="S45" s="48"/>
      <c r="T45" s="48"/>
      <c r="U45" s="48"/>
    </row>
    <row r="46" spans="1:21" ht="30.75" customHeight="1">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c r="A48" s="48"/>
      <c r="B48" s="1193"/>
      <c r="C48" s="1194"/>
      <c r="D48" s="62"/>
      <c r="E48" s="1185" t="s">
        <v>14</v>
      </c>
      <c r="F48" s="1185"/>
      <c r="G48" s="1185"/>
      <c r="H48" s="1185"/>
      <c r="I48" s="1185"/>
      <c r="J48" s="1186"/>
      <c r="K48" s="63">
        <v>83</v>
      </c>
      <c r="L48" s="64">
        <v>72</v>
      </c>
      <c r="M48" s="64">
        <v>65</v>
      </c>
      <c r="N48" s="64">
        <v>57</v>
      </c>
      <c r="O48" s="65">
        <v>61</v>
      </c>
      <c r="P48" s="48"/>
      <c r="Q48" s="48"/>
      <c r="R48" s="48"/>
      <c r="S48" s="48"/>
      <c r="T48" s="48"/>
      <c r="U48" s="48"/>
    </row>
    <row r="49" spans="1:21" ht="30.75" customHeight="1">
      <c r="A49" s="48"/>
      <c r="B49" s="1193"/>
      <c r="C49" s="1194"/>
      <c r="D49" s="62"/>
      <c r="E49" s="1185" t="s">
        <v>15</v>
      </c>
      <c r="F49" s="1185"/>
      <c r="G49" s="1185"/>
      <c r="H49" s="1185"/>
      <c r="I49" s="1185"/>
      <c r="J49" s="1186"/>
      <c r="K49" s="63">
        <v>46</v>
      </c>
      <c r="L49" s="64">
        <v>45</v>
      </c>
      <c r="M49" s="64">
        <v>42</v>
      </c>
      <c r="N49" s="64">
        <v>38</v>
      </c>
      <c r="O49" s="65">
        <v>30</v>
      </c>
      <c r="P49" s="48"/>
      <c r="Q49" s="48"/>
      <c r="R49" s="48"/>
      <c r="S49" s="48"/>
      <c r="T49" s="48"/>
      <c r="U49" s="48"/>
    </row>
    <row r="50" spans="1:21" ht="30.75" customHeight="1">
      <c r="A50" s="48"/>
      <c r="B50" s="1193"/>
      <c r="C50" s="1194"/>
      <c r="D50" s="62"/>
      <c r="E50" s="1185" t="s">
        <v>16</v>
      </c>
      <c r="F50" s="1185"/>
      <c r="G50" s="1185"/>
      <c r="H50" s="1185"/>
      <c r="I50" s="1185"/>
      <c r="J50" s="1186"/>
      <c r="K50" s="63">
        <v>15</v>
      </c>
      <c r="L50" s="64">
        <v>15</v>
      </c>
      <c r="M50" s="64">
        <v>14</v>
      </c>
      <c r="N50" s="64">
        <v>11</v>
      </c>
      <c r="O50" s="65">
        <v>8</v>
      </c>
      <c r="P50" s="48"/>
      <c r="Q50" s="48"/>
      <c r="R50" s="48"/>
      <c r="S50" s="48"/>
      <c r="T50" s="48"/>
      <c r="U50" s="48"/>
    </row>
    <row r="51" spans="1:21" ht="30.75" customHeight="1">
      <c r="A51" s="48"/>
      <c r="B51" s="1195"/>
      <c r="C51" s="1196"/>
      <c r="D51" s="66"/>
      <c r="E51" s="1185" t="s">
        <v>17</v>
      </c>
      <c r="F51" s="1185"/>
      <c r="G51" s="1185"/>
      <c r="H51" s="1185"/>
      <c r="I51" s="1185"/>
      <c r="J51" s="1186"/>
      <c r="K51" s="63" t="s">
        <v>474</v>
      </c>
      <c r="L51" s="64" t="s">
        <v>474</v>
      </c>
      <c r="M51" s="64" t="s">
        <v>474</v>
      </c>
      <c r="N51" s="64" t="s">
        <v>474</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265</v>
      </c>
      <c r="L52" s="64">
        <v>273</v>
      </c>
      <c r="M52" s="64">
        <v>279</v>
      </c>
      <c r="N52" s="64">
        <v>307</v>
      </c>
      <c r="O52" s="65">
        <v>304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239</v>
      </c>
      <c r="L53" s="69">
        <v>225</v>
      </c>
      <c r="M53" s="69">
        <v>190</v>
      </c>
      <c r="N53" s="69">
        <v>123</v>
      </c>
      <c r="O53" s="70">
        <v>163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211" t="s">
        <v>23</v>
      </c>
      <c r="C41" s="1212"/>
      <c r="D41" s="81"/>
      <c r="E41" s="1213" t="s">
        <v>24</v>
      </c>
      <c r="F41" s="1213"/>
      <c r="G41" s="1213"/>
      <c r="H41" s="1214"/>
      <c r="I41" s="82">
        <v>3778</v>
      </c>
      <c r="J41" s="83">
        <v>3942</v>
      </c>
      <c r="K41" s="83">
        <v>3908</v>
      </c>
      <c r="L41" s="83">
        <v>4034</v>
      </c>
      <c r="M41" s="84">
        <v>4091</v>
      </c>
    </row>
    <row r="42" spans="2:13" ht="27.75" customHeight="1">
      <c r="B42" s="1201"/>
      <c r="C42" s="1202"/>
      <c r="D42" s="85"/>
      <c r="E42" s="1205" t="s">
        <v>25</v>
      </c>
      <c r="F42" s="1205"/>
      <c r="G42" s="1205"/>
      <c r="H42" s="1206"/>
      <c r="I42" s="86">
        <v>66</v>
      </c>
      <c r="J42" s="87">
        <v>77</v>
      </c>
      <c r="K42" s="87">
        <v>63</v>
      </c>
      <c r="L42" s="87">
        <v>30</v>
      </c>
      <c r="M42" s="88">
        <v>23</v>
      </c>
    </row>
    <row r="43" spans="2:13" ht="27.75" customHeight="1">
      <c r="B43" s="1201"/>
      <c r="C43" s="1202"/>
      <c r="D43" s="85"/>
      <c r="E43" s="1205" t="s">
        <v>26</v>
      </c>
      <c r="F43" s="1205"/>
      <c r="G43" s="1205"/>
      <c r="H43" s="1206"/>
      <c r="I43" s="86">
        <v>1074</v>
      </c>
      <c r="J43" s="87">
        <v>941</v>
      </c>
      <c r="K43" s="87">
        <v>822</v>
      </c>
      <c r="L43" s="87">
        <v>682</v>
      </c>
      <c r="M43" s="88">
        <v>639</v>
      </c>
    </row>
    <row r="44" spans="2:13" ht="27.75" customHeight="1">
      <c r="B44" s="1201"/>
      <c r="C44" s="1202"/>
      <c r="D44" s="85"/>
      <c r="E44" s="1205" t="s">
        <v>27</v>
      </c>
      <c r="F44" s="1205"/>
      <c r="G44" s="1205"/>
      <c r="H44" s="1206"/>
      <c r="I44" s="86">
        <v>203</v>
      </c>
      <c r="J44" s="87">
        <v>176</v>
      </c>
      <c r="K44" s="87">
        <v>131</v>
      </c>
      <c r="L44" s="87">
        <v>122</v>
      </c>
      <c r="M44" s="88">
        <v>94</v>
      </c>
    </row>
    <row r="45" spans="2:13" ht="27.75" customHeight="1">
      <c r="B45" s="1201"/>
      <c r="C45" s="1202"/>
      <c r="D45" s="85"/>
      <c r="E45" s="1205" t="s">
        <v>28</v>
      </c>
      <c r="F45" s="1205"/>
      <c r="G45" s="1205"/>
      <c r="H45" s="1206"/>
      <c r="I45" s="86">
        <v>341</v>
      </c>
      <c r="J45" s="87">
        <v>274</v>
      </c>
      <c r="K45" s="87">
        <v>233</v>
      </c>
      <c r="L45" s="87">
        <v>170</v>
      </c>
      <c r="M45" s="88">
        <v>37</v>
      </c>
    </row>
    <row r="46" spans="2:13" ht="27.75" customHeight="1">
      <c r="B46" s="1201"/>
      <c r="C46" s="1202"/>
      <c r="D46" s="85"/>
      <c r="E46" s="1205" t="s">
        <v>29</v>
      </c>
      <c r="F46" s="1205"/>
      <c r="G46" s="1205"/>
      <c r="H46" s="1206"/>
      <c r="I46" s="86" t="s">
        <v>474</v>
      </c>
      <c r="J46" s="87" t="s">
        <v>474</v>
      </c>
      <c r="K46" s="87" t="s">
        <v>474</v>
      </c>
      <c r="L46" s="87" t="s">
        <v>474</v>
      </c>
      <c r="M46" s="88" t="s">
        <v>474</v>
      </c>
    </row>
    <row r="47" spans="2:13" ht="27.75" customHeight="1">
      <c r="B47" s="1201"/>
      <c r="C47" s="1202"/>
      <c r="D47" s="85"/>
      <c r="E47" s="1205" t="s">
        <v>30</v>
      </c>
      <c r="F47" s="1205"/>
      <c r="G47" s="1205"/>
      <c r="H47" s="1206"/>
      <c r="I47" s="86" t="s">
        <v>474</v>
      </c>
      <c r="J47" s="87" t="s">
        <v>474</v>
      </c>
      <c r="K47" s="87" t="s">
        <v>474</v>
      </c>
      <c r="L47" s="87" t="s">
        <v>474</v>
      </c>
      <c r="M47" s="88" t="s">
        <v>474</v>
      </c>
    </row>
    <row r="48" spans="2:13" ht="27.75" customHeight="1">
      <c r="B48" s="1203"/>
      <c r="C48" s="1204"/>
      <c r="D48" s="85"/>
      <c r="E48" s="1205" t="s">
        <v>31</v>
      </c>
      <c r="F48" s="1205"/>
      <c r="G48" s="1205"/>
      <c r="H48" s="1206"/>
      <c r="I48" s="86" t="s">
        <v>474</v>
      </c>
      <c r="J48" s="87" t="s">
        <v>474</v>
      </c>
      <c r="K48" s="87" t="s">
        <v>474</v>
      </c>
      <c r="L48" s="87" t="s">
        <v>474</v>
      </c>
      <c r="M48" s="88" t="s">
        <v>474</v>
      </c>
    </row>
    <row r="49" spans="2:13" ht="27.75" customHeight="1">
      <c r="B49" s="1199" t="s">
        <v>32</v>
      </c>
      <c r="C49" s="1200"/>
      <c r="D49" s="89"/>
      <c r="E49" s="1205" t="s">
        <v>33</v>
      </c>
      <c r="F49" s="1205"/>
      <c r="G49" s="1205"/>
      <c r="H49" s="1206"/>
      <c r="I49" s="86">
        <v>1555</v>
      </c>
      <c r="J49" s="87">
        <v>1210</v>
      </c>
      <c r="K49" s="87">
        <v>1267</v>
      </c>
      <c r="L49" s="87">
        <v>1350</v>
      </c>
      <c r="M49" s="88">
        <v>1492</v>
      </c>
    </row>
    <row r="50" spans="2:13" ht="27.75" customHeight="1">
      <c r="B50" s="1201"/>
      <c r="C50" s="1202"/>
      <c r="D50" s="85"/>
      <c r="E50" s="1205" t="s">
        <v>34</v>
      </c>
      <c r="F50" s="1205"/>
      <c r="G50" s="1205"/>
      <c r="H50" s="1206"/>
      <c r="I50" s="86" t="s">
        <v>474</v>
      </c>
      <c r="J50" s="87" t="s">
        <v>474</v>
      </c>
      <c r="K50" s="87" t="s">
        <v>474</v>
      </c>
      <c r="L50" s="87" t="s">
        <v>474</v>
      </c>
      <c r="M50" s="88" t="s">
        <v>474</v>
      </c>
    </row>
    <row r="51" spans="2:13" ht="27.75" customHeight="1">
      <c r="B51" s="1203"/>
      <c r="C51" s="1204"/>
      <c r="D51" s="85"/>
      <c r="E51" s="1205" t="s">
        <v>35</v>
      </c>
      <c r="F51" s="1205"/>
      <c r="G51" s="1205"/>
      <c r="H51" s="1206"/>
      <c r="I51" s="86">
        <v>3233</v>
      </c>
      <c r="J51" s="87">
        <v>3213</v>
      </c>
      <c r="K51" s="87">
        <v>3168</v>
      </c>
      <c r="L51" s="87">
        <v>3142</v>
      </c>
      <c r="M51" s="88">
        <v>3035</v>
      </c>
    </row>
    <row r="52" spans="2:13" ht="27.75" customHeight="1" thickBot="1">
      <c r="B52" s="1207" t="s">
        <v>36</v>
      </c>
      <c r="C52" s="1208"/>
      <c r="D52" s="90"/>
      <c r="E52" s="1209" t="s">
        <v>37</v>
      </c>
      <c r="F52" s="1209"/>
      <c r="G52" s="1209"/>
      <c r="H52" s="1210"/>
      <c r="I52" s="91">
        <v>674</v>
      </c>
      <c r="J52" s="92">
        <v>986</v>
      </c>
      <c r="K52" s="92">
        <v>723</v>
      </c>
      <c r="L52" s="92">
        <v>547</v>
      </c>
      <c r="M52" s="93">
        <v>357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540</v>
      </c>
      <c r="C41" s="246"/>
      <c r="D41" s="246"/>
      <c r="E41" s="246"/>
      <c r="F41" s="246"/>
      <c r="G41" s="246"/>
      <c r="H41" s="246"/>
      <c r="I41" s="246"/>
      <c r="J41" s="246"/>
      <c r="K41" s="246"/>
      <c r="L41" s="246"/>
      <c r="M41" s="246"/>
      <c r="N41" s="246"/>
      <c r="O41" s="246"/>
      <c r="P41" s="247"/>
    </row>
    <row r="42" spans="2:17">
      <c r="B42" s="248"/>
      <c r="C42" s="244"/>
      <c r="D42" s="244"/>
      <c r="E42" s="244"/>
      <c r="F42" s="244"/>
      <c r="G42" s="351" t="s">
        <v>541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542</v>
      </c>
    </row>
    <row r="50" spans="1:17">
      <c r="B50" s="248"/>
      <c r="C50" s="244"/>
      <c r="D50" s="244"/>
      <c r="E50" s="244"/>
      <c r="F50" s="244"/>
      <c r="G50" s="1236"/>
      <c r="H50" s="1237"/>
      <c r="I50" s="1237"/>
      <c r="J50" s="1238"/>
      <c r="K50" s="354" t="s">
        <v>514</v>
      </c>
      <c r="L50" s="354" t="s">
        <v>515</v>
      </c>
      <c r="M50" s="354" t="s">
        <v>516</v>
      </c>
      <c r="N50" s="354" t="s">
        <v>517</v>
      </c>
      <c r="O50" s="354" t="s">
        <v>518</v>
      </c>
    </row>
    <row r="51" spans="1:17">
      <c r="B51" s="248"/>
      <c r="C51" s="244"/>
      <c r="D51" s="244"/>
      <c r="E51" s="244"/>
      <c r="F51" s="244"/>
      <c r="G51" s="1239" t="s">
        <v>543</v>
      </c>
      <c r="H51" s="1240"/>
      <c r="I51" s="1245" t="s">
        <v>544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546</v>
      </c>
      <c r="H55" s="1220"/>
      <c r="I55" s="1225" t="s">
        <v>544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548</v>
      </c>
      <c r="C63" s="244"/>
      <c r="D63" s="244"/>
      <c r="E63" s="244"/>
      <c r="F63" s="244"/>
      <c r="G63" s="244"/>
      <c r="H63" s="244"/>
      <c r="I63" s="244"/>
      <c r="J63" s="244"/>
      <c r="K63" s="244"/>
      <c r="L63" s="244"/>
      <c r="M63" s="244"/>
      <c r="N63" s="244"/>
      <c r="O63" s="244"/>
    </row>
    <row r="64" spans="1:17">
      <c r="B64" s="248"/>
      <c r="C64" s="244"/>
      <c r="D64" s="244"/>
      <c r="E64" s="244"/>
      <c r="F64" s="244"/>
      <c r="G64" s="351" t="s">
        <v>541</v>
      </c>
      <c r="I64" s="352"/>
      <c r="J64" s="352"/>
      <c r="K64" s="352"/>
      <c r="L64" s="244"/>
      <c r="M64" s="244"/>
      <c r="N64" s="244"/>
      <c r="O64" s="244"/>
    </row>
    <row r="65" spans="2:30">
      <c r="B65" s="248"/>
      <c r="C65" s="244"/>
      <c r="D65" s="244"/>
      <c r="E65" s="244"/>
      <c r="F65" s="244"/>
      <c r="G65" s="1227" t="s">
        <v>551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549</v>
      </c>
      <c r="I71" s="368"/>
      <c r="J71" s="364"/>
      <c r="K71" s="364"/>
      <c r="L71" s="365"/>
      <c r="M71" s="364"/>
      <c r="N71" s="365"/>
      <c r="O71" s="366"/>
    </row>
    <row r="72" spans="2:30">
      <c r="B72" s="248"/>
      <c r="C72" s="244"/>
      <c r="D72" s="244"/>
      <c r="E72" s="244"/>
      <c r="F72" s="244"/>
      <c r="G72" s="1236"/>
      <c r="H72" s="1237"/>
      <c r="I72" s="1237"/>
      <c r="J72" s="1238"/>
      <c r="K72" s="354" t="s">
        <v>514</v>
      </c>
      <c r="L72" s="354" t="s">
        <v>515</v>
      </c>
      <c r="M72" s="354" t="s">
        <v>516</v>
      </c>
      <c r="N72" s="354" t="s">
        <v>517</v>
      </c>
      <c r="O72" s="354" t="s">
        <v>518</v>
      </c>
    </row>
    <row r="73" spans="2:30">
      <c r="B73" s="248"/>
      <c r="C73" s="244"/>
      <c r="D73" s="244"/>
      <c r="E73" s="244"/>
      <c r="F73" s="244"/>
      <c r="G73" s="1239" t="s">
        <v>543</v>
      </c>
      <c r="H73" s="1240"/>
      <c r="I73" s="1245" t="s">
        <v>544</v>
      </c>
      <c r="J73" s="1245"/>
      <c r="K73" s="1226">
        <v>27.5</v>
      </c>
      <c r="L73" s="1226">
        <v>41.3</v>
      </c>
      <c r="M73" s="1215">
        <v>29.7</v>
      </c>
      <c r="N73" s="1215">
        <v>22.7</v>
      </c>
      <c r="O73" s="1215">
        <v>14.5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550</v>
      </c>
      <c r="J75" s="1225"/>
      <c r="K75" s="1247">
        <v>10.8</v>
      </c>
      <c r="L75" s="1247">
        <v>9.8000000000000007</v>
      </c>
      <c r="M75" s="1247">
        <v>9</v>
      </c>
      <c r="N75" s="1247">
        <v>7.4</v>
      </c>
      <c r="O75" s="1247">
        <v>6.5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546</v>
      </c>
      <c r="H77" s="1220"/>
      <c r="I77" s="1225" t="s">
        <v>544</v>
      </c>
      <c r="J77" s="1225"/>
      <c r="K77" s="1226">
        <v>27.1</v>
      </c>
      <c r="L77" s="1226">
        <v>18.7</v>
      </c>
      <c r="M77" s="1215">
        <v>12.9</v>
      </c>
      <c r="N77" s="1215">
        <v>22.6</v>
      </c>
      <c r="O77" s="1215">
        <v>0.8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550</v>
      </c>
      <c r="J79" s="1217"/>
      <c r="K79" s="1218">
        <v>11.9</v>
      </c>
      <c r="L79" s="1218">
        <v>10.7</v>
      </c>
      <c r="M79" s="1218">
        <v>10</v>
      </c>
      <c r="N79" s="1218">
        <v>9.5</v>
      </c>
      <c r="O79" s="1218">
        <v>8.1</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B28" sqref="B2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28" sqref="B2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93439</v>
      </c>
      <c r="E3" s="116"/>
      <c r="F3" s="117">
        <v>96333</v>
      </c>
      <c r="G3" s="118"/>
      <c r="H3" s="119"/>
    </row>
    <row r="4" spans="1:8">
      <c r="A4" s="120"/>
      <c r="B4" s="121"/>
      <c r="C4" s="122"/>
      <c r="D4" s="123">
        <v>47040</v>
      </c>
      <c r="E4" s="124"/>
      <c r="F4" s="125">
        <v>57060</v>
      </c>
      <c r="G4" s="126"/>
      <c r="H4" s="127"/>
    </row>
    <row r="5" spans="1:8">
      <c r="A5" s="108" t="s">
        <v>508</v>
      </c>
      <c r="B5" s="113"/>
      <c r="C5" s="114"/>
      <c r="D5" s="115">
        <v>134363</v>
      </c>
      <c r="E5" s="116"/>
      <c r="F5" s="117">
        <v>117673</v>
      </c>
      <c r="G5" s="118"/>
      <c r="H5" s="119"/>
    </row>
    <row r="6" spans="1:8">
      <c r="A6" s="120"/>
      <c r="B6" s="121"/>
      <c r="C6" s="122"/>
      <c r="D6" s="123">
        <v>75971</v>
      </c>
      <c r="E6" s="124"/>
      <c r="F6" s="125">
        <v>62359</v>
      </c>
      <c r="G6" s="126"/>
      <c r="H6" s="127"/>
    </row>
    <row r="7" spans="1:8">
      <c r="A7" s="108" t="s">
        <v>509</v>
      </c>
      <c r="B7" s="113"/>
      <c r="C7" s="114"/>
      <c r="D7" s="115">
        <v>64398</v>
      </c>
      <c r="E7" s="116"/>
      <c r="F7" s="117">
        <v>118223</v>
      </c>
      <c r="G7" s="118"/>
      <c r="H7" s="119"/>
    </row>
    <row r="8" spans="1:8">
      <c r="A8" s="120"/>
      <c r="B8" s="121"/>
      <c r="C8" s="122"/>
      <c r="D8" s="123">
        <v>37407</v>
      </c>
      <c r="E8" s="124"/>
      <c r="F8" s="125">
        <v>57106</v>
      </c>
      <c r="G8" s="126"/>
      <c r="H8" s="127"/>
    </row>
    <row r="9" spans="1:8">
      <c r="A9" s="108" t="s">
        <v>510</v>
      </c>
      <c r="B9" s="113"/>
      <c r="C9" s="114"/>
      <c r="D9" s="115">
        <v>138045</v>
      </c>
      <c r="E9" s="116"/>
      <c r="F9" s="117">
        <v>128485</v>
      </c>
      <c r="G9" s="118"/>
      <c r="H9" s="119"/>
    </row>
    <row r="10" spans="1:8">
      <c r="A10" s="120"/>
      <c r="B10" s="121"/>
      <c r="C10" s="122"/>
      <c r="D10" s="123">
        <v>45264</v>
      </c>
      <c r="E10" s="124"/>
      <c r="F10" s="125">
        <v>62765</v>
      </c>
      <c r="G10" s="126"/>
      <c r="H10" s="127"/>
    </row>
    <row r="11" spans="1:8">
      <c r="A11" s="108" t="s">
        <v>511</v>
      </c>
      <c r="B11" s="113"/>
      <c r="C11" s="114"/>
      <c r="D11" s="115">
        <v>280699</v>
      </c>
      <c r="E11" s="116"/>
      <c r="F11" s="117">
        <v>128611</v>
      </c>
      <c r="G11" s="118"/>
      <c r="H11" s="119"/>
    </row>
    <row r="12" spans="1:8">
      <c r="A12" s="120"/>
      <c r="B12" s="121"/>
      <c r="C12" s="128"/>
      <c r="D12" s="123">
        <v>34336</v>
      </c>
      <c r="E12" s="124"/>
      <c r="F12" s="125">
        <v>61552</v>
      </c>
      <c r="G12" s="126"/>
      <c r="H12" s="127"/>
    </row>
    <row r="13" spans="1:8">
      <c r="A13" s="108"/>
      <c r="B13" s="113"/>
      <c r="C13" s="129"/>
      <c r="D13" s="130">
        <v>142189</v>
      </c>
      <c r="E13" s="131"/>
      <c r="F13" s="132">
        <v>117865</v>
      </c>
      <c r="G13" s="133"/>
      <c r="H13" s="119"/>
    </row>
    <row r="14" spans="1:8">
      <c r="A14" s="120"/>
      <c r="B14" s="121"/>
      <c r="C14" s="122"/>
      <c r="D14" s="123">
        <v>48004</v>
      </c>
      <c r="E14" s="124"/>
      <c r="F14" s="125">
        <v>60168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11.22</v>
      </c>
      <c r="C19" s="134">
        <f>ROUND(VALUE(SUBSTITUTE(実質収支比率等に係る経年分析!G$48,"▲","-")),2)</f>
        <v>13.72</v>
      </c>
      <c r="D19" s="134">
        <f>ROUND(VALUE(SUBSTITUTE(実質収支比率等に係る経年分析!H$48,"▲","-")),2)</f>
        <v>12.5</v>
      </c>
      <c r="E19" s="134">
        <f>ROUND(VALUE(SUBSTITUTE(実質収支比率等に係る経年分析!I$48,"▲","-")),2)</f>
        <v>12.21</v>
      </c>
      <c r="F19" s="134">
        <f>ROUND(VALUE(SUBSTITUTE(実質収支比率等に係る経年分析!J$48,"▲","-")),2)</f>
        <v>13.1</v>
      </c>
    </row>
    <row r="20" spans="1:11">
      <c r="A20" s="134" t="s">
        <v>42</v>
      </c>
      <c r="B20" s="134">
        <f>ROUND(VALUE(SUBSTITUTE(実質収支比率等に係る経年分析!F$47,"▲","-")),2)</f>
        <v>18.670000000000002</v>
      </c>
      <c r="C20" s="134">
        <f>ROUND(VALUE(SUBSTITUTE(実質収支比率等に係る経年分析!G$47,"▲","-")),2)</f>
        <v>18.989999999999998</v>
      </c>
      <c r="D20" s="134">
        <f>ROUND(VALUE(SUBSTITUTE(実質収支比率等に係る経年分析!H$47,"▲","-")),2)</f>
        <v>19.77</v>
      </c>
      <c r="E20" s="134">
        <f>ROUND(VALUE(SUBSTITUTE(実質収支比率等に係る経年分析!I$47,"▲","-")),2)</f>
        <v>19.96</v>
      </c>
      <c r="F20" s="134">
        <f>ROUND(VALUE(SUBSTITUTE(実質収支比率等に係る経年分析!J$47,"▲","-")),2)</f>
        <v>20.72</v>
      </c>
    </row>
    <row r="21" spans="1:11">
      <c r="A21" s="134" t="s">
        <v>43</v>
      </c>
      <c r="B21" s="134">
        <f>IF(ISNUMBER(VALUE(SUBSTITUTE(実質収支比率等に係る経年分析!F$49,"▲","-"))),ROUND(VALUE(SUBSTITUTE(実質収支比率等に係る経年分析!F$49,"▲","-")),2),NA())</f>
        <v>3.31</v>
      </c>
      <c r="C21" s="134">
        <f>IF(ISNUMBER(VALUE(SUBSTITUTE(実質収支比率等に係る経年分析!G$49,"▲","-"))),ROUND(VALUE(SUBSTITUTE(実質収支比率等に係る経年分析!G$49,"▲","-")),2),NA())</f>
        <v>2.31</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-0.09</v>
      </c>
      <c r="F21" s="134">
        <f>IF(ISNUMBER(VALUE(SUBSTITUTE(実質収支比率等に係る経年分析!J$49,"▲","-"))),ROUND(VALUE(SUBSTITUTE(実質収支比率等に係る経年分析!J$49,"▲","-")),2),NA())</f>
        <v>2.2400000000000002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0.56000000000000005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アットホームおおたま特別会計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265</v>
      </c>
      <c r="E42" s="136"/>
      <c r="F42" s="136"/>
      <c r="G42" s="136">
        <f>'実質公債費比率（分子）の構造'!L$52</f>
        <v>273</v>
      </c>
      <c r="H42" s="136"/>
      <c r="I42" s="136"/>
      <c r="J42" s="136">
        <f>'実質公債費比率（分子）の構造'!M$52</f>
        <v>279</v>
      </c>
      <c r="K42" s="136"/>
      <c r="L42" s="136"/>
      <c r="M42" s="136">
        <f>'実質公債費比率（分子）の構造'!N$52</f>
        <v>307</v>
      </c>
      <c r="N42" s="136"/>
      <c r="O42" s="136"/>
      <c r="P42" s="136">
        <f>'実質公債費比率（分子）の構造'!O$52</f>
        <v>304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15</v>
      </c>
      <c r="C44" s="136"/>
      <c r="D44" s="136"/>
      <c r="E44" s="136">
        <f>'実質公債費比率（分子）の構造'!L$50</f>
        <v>15</v>
      </c>
      <c r="F44" s="136"/>
      <c r="G44" s="136"/>
      <c r="H44" s="136">
        <f>'実質公債費比率（分子）の構造'!M$50</f>
        <v>14</v>
      </c>
      <c r="I44" s="136"/>
      <c r="J44" s="136"/>
      <c r="K44" s="136">
        <f>'実質公債費比率（分子）の構造'!N$50</f>
        <v>11</v>
      </c>
      <c r="L44" s="136"/>
      <c r="M44" s="136"/>
      <c r="N44" s="136">
        <f>'実質公債費比率（分子）の構造'!O$50</f>
        <v>8</v>
      </c>
      <c r="O44" s="136"/>
      <c r="P44" s="136"/>
    </row>
    <row r="45" spans="1:16">
      <c r="A45" s="136" t="s">
        <v>53</v>
      </c>
      <c r="B45" s="136">
        <f>'実質公債費比率（分子）の構造'!K$49</f>
        <v>46</v>
      </c>
      <c r="C45" s="136"/>
      <c r="D45" s="136"/>
      <c r="E45" s="136">
        <f>'実質公債費比率（分子）の構造'!L$49</f>
        <v>45</v>
      </c>
      <c r="F45" s="136"/>
      <c r="G45" s="136"/>
      <c r="H45" s="136">
        <f>'実質公債費比率（分子）の構造'!M$49</f>
        <v>42</v>
      </c>
      <c r="I45" s="136"/>
      <c r="J45" s="136"/>
      <c r="K45" s="136">
        <f>'実質公債費比率（分子）の構造'!N$49</f>
        <v>38</v>
      </c>
      <c r="L45" s="136"/>
      <c r="M45" s="136"/>
      <c r="N45" s="136">
        <f>'実質公債費比率（分子）の構造'!O$49</f>
        <v>30</v>
      </c>
      <c r="O45" s="136"/>
      <c r="P45" s="136"/>
    </row>
    <row r="46" spans="1:16">
      <c r="A46" s="136" t="s">
        <v>54</v>
      </c>
      <c r="B46" s="136">
        <f>'実質公債費比率（分子）の構造'!K$48</f>
        <v>83</v>
      </c>
      <c r="C46" s="136"/>
      <c r="D46" s="136"/>
      <c r="E46" s="136">
        <f>'実質公債費比率（分子）の構造'!L$48</f>
        <v>72</v>
      </c>
      <c r="F46" s="136"/>
      <c r="G46" s="136"/>
      <c r="H46" s="136">
        <f>'実質公債費比率（分子）の構造'!M$48</f>
        <v>65</v>
      </c>
      <c r="I46" s="136"/>
      <c r="J46" s="136"/>
      <c r="K46" s="136">
        <f>'実質公債費比率（分子）の構造'!N$48</f>
        <v>57</v>
      </c>
      <c r="L46" s="136"/>
      <c r="M46" s="136"/>
      <c r="N46" s="136">
        <f>'実質公債費比率（分子）の構造'!O$48</f>
        <v>61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360</v>
      </c>
      <c r="C49" s="136"/>
      <c r="D49" s="136"/>
      <c r="E49" s="136">
        <f>'実質公債費比率（分子）の構造'!L$45</f>
        <v>366</v>
      </c>
      <c r="F49" s="136"/>
      <c r="G49" s="136"/>
      <c r="H49" s="136">
        <f>'実質公債費比率（分子）の構造'!M$45</f>
        <v>348</v>
      </c>
      <c r="I49" s="136"/>
      <c r="J49" s="136"/>
      <c r="K49" s="136">
        <f>'実質公債費比率（分子）の構造'!N$45</f>
        <v>324</v>
      </c>
      <c r="L49" s="136"/>
      <c r="M49" s="136"/>
      <c r="N49" s="136">
        <f>'実質公債費比率（分子）の構造'!O$45</f>
        <v>368</v>
      </c>
      <c r="O49" s="136"/>
      <c r="P49" s="136"/>
    </row>
    <row r="50" spans="1:16">
      <c r="A50" s="136" t="s">
        <v>58</v>
      </c>
      <c r="B50" s="136" t="e">
        <f>NA()</f>
        <v>#N/A</v>
      </c>
      <c r="C50" s="136">
        <f>IF(ISNUMBER('実質公債費比率（分子）の構造'!K$53),'実質公債費比率（分子）の構造'!K$53,NA())</f>
        <v>239</v>
      </c>
      <c r="D50" s="136" t="e">
        <f>NA()</f>
        <v>#N/A</v>
      </c>
      <c r="E50" s="136" t="e">
        <f>NA()</f>
        <v>#N/A</v>
      </c>
      <c r="F50" s="136">
        <f>IF(ISNUMBER('実質公債費比率（分子）の構造'!L$53),'実質公債費比率（分子）の構造'!L$53,NA())</f>
        <v>225</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163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3233</v>
      </c>
      <c r="E56" s="135"/>
      <c r="F56" s="135"/>
      <c r="G56" s="135">
        <f>'将来負担比率（分子）の構造'!J$51</f>
        <v>3213</v>
      </c>
      <c r="H56" s="135"/>
      <c r="I56" s="135"/>
      <c r="J56" s="135">
        <f>'将来負担比率（分子）の構造'!K$51</f>
        <v>3168</v>
      </c>
      <c r="K56" s="135"/>
      <c r="L56" s="135"/>
      <c r="M56" s="135">
        <f>'将来負担比率（分子）の構造'!L$51</f>
        <v>3142</v>
      </c>
      <c r="N56" s="135"/>
      <c r="O56" s="135"/>
      <c r="P56" s="135">
        <f>'将来負担比率（分子）の構造'!M$51</f>
        <v>3035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1555</v>
      </c>
      <c r="E58" s="135"/>
      <c r="F58" s="135"/>
      <c r="G58" s="135">
        <f>'将来負担比率（分子）の構造'!J$49</f>
        <v>1210</v>
      </c>
      <c r="H58" s="135"/>
      <c r="I58" s="135"/>
      <c r="J58" s="135">
        <f>'将来負担比率（分子）の構造'!K$49</f>
        <v>1267</v>
      </c>
      <c r="K58" s="135"/>
      <c r="L58" s="135"/>
      <c r="M58" s="135">
        <f>'将来負担比率（分子）の構造'!L$49</f>
        <v>1350</v>
      </c>
      <c r="N58" s="135"/>
      <c r="O58" s="135"/>
      <c r="P58" s="135">
        <f>'将来負担比率（分子）の構造'!M$49</f>
        <v>1492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341</v>
      </c>
      <c r="C62" s="135"/>
      <c r="D62" s="135"/>
      <c r="E62" s="135">
        <f>'将来負担比率（分子）の構造'!J$45</f>
        <v>274</v>
      </c>
      <c r="F62" s="135"/>
      <c r="G62" s="135"/>
      <c r="H62" s="135">
        <f>'将来負担比率（分子）の構造'!K$45</f>
        <v>233</v>
      </c>
      <c r="I62" s="135"/>
      <c r="J62" s="135"/>
      <c r="K62" s="135">
        <f>'将来負担比率（分子）の構造'!L$45</f>
        <v>170</v>
      </c>
      <c r="L62" s="135"/>
      <c r="M62" s="135"/>
      <c r="N62" s="135">
        <f>'将来負担比率（分子）の構造'!M$45</f>
        <v>37</v>
      </c>
      <c r="O62" s="135"/>
      <c r="P62" s="135"/>
    </row>
    <row r="63" spans="1:16">
      <c r="A63" s="135" t="s">
        <v>27</v>
      </c>
      <c r="B63" s="135">
        <f>'将来負担比率（分子）の構造'!I$44</f>
        <v>203</v>
      </c>
      <c r="C63" s="135"/>
      <c r="D63" s="135"/>
      <c r="E63" s="135">
        <f>'将来負担比率（分子）の構造'!J$44</f>
        <v>176</v>
      </c>
      <c r="F63" s="135"/>
      <c r="G63" s="135"/>
      <c r="H63" s="135">
        <f>'将来負担比率（分子）の構造'!K$44</f>
        <v>131</v>
      </c>
      <c r="I63" s="135"/>
      <c r="J63" s="135"/>
      <c r="K63" s="135">
        <f>'将来負担比率（分子）の構造'!L$44</f>
        <v>122</v>
      </c>
      <c r="L63" s="135"/>
      <c r="M63" s="135"/>
      <c r="N63" s="135">
        <f>'将来負担比率（分子）の構造'!M$44</f>
        <v>94</v>
      </c>
      <c r="O63" s="135"/>
      <c r="P63" s="135"/>
    </row>
    <row r="64" spans="1:16">
      <c r="A64" s="135" t="s">
        <v>26</v>
      </c>
      <c r="B64" s="135">
        <f>'将来負担比率（分子）の構造'!I$43</f>
        <v>1074</v>
      </c>
      <c r="C64" s="135"/>
      <c r="D64" s="135"/>
      <c r="E64" s="135">
        <f>'将来負担比率（分子）の構造'!J$43</f>
        <v>941</v>
      </c>
      <c r="F64" s="135"/>
      <c r="G64" s="135"/>
      <c r="H64" s="135">
        <f>'将来負担比率（分子）の構造'!K$43</f>
        <v>822</v>
      </c>
      <c r="I64" s="135"/>
      <c r="J64" s="135"/>
      <c r="K64" s="135">
        <f>'将来負担比率（分子）の構造'!L$43</f>
        <v>682</v>
      </c>
      <c r="L64" s="135"/>
      <c r="M64" s="135"/>
      <c r="N64" s="135">
        <f>'将来負担比率（分子）の構造'!M$43</f>
        <v>639</v>
      </c>
      <c r="O64" s="135"/>
      <c r="P64" s="135"/>
    </row>
    <row r="65" spans="1:16">
      <c r="A65" s="135" t="s">
        <v>25</v>
      </c>
      <c r="B65" s="135">
        <f>'将来負担比率（分子）の構造'!I$42</f>
        <v>66</v>
      </c>
      <c r="C65" s="135"/>
      <c r="D65" s="135"/>
      <c r="E65" s="135">
        <f>'将来負担比率（分子）の構造'!J$42</f>
        <v>77</v>
      </c>
      <c r="F65" s="135"/>
      <c r="G65" s="135"/>
      <c r="H65" s="135">
        <f>'将来負担比率（分子）の構造'!K$42</f>
        <v>63</v>
      </c>
      <c r="I65" s="135"/>
      <c r="J65" s="135"/>
      <c r="K65" s="135">
        <f>'将来負担比率（分子）の構造'!L$42</f>
        <v>30</v>
      </c>
      <c r="L65" s="135"/>
      <c r="M65" s="135"/>
      <c r="N65" s="135">
        <f>'将来負担比率（分子）の構造'!M$42</f>
        <v>23</v>
      </c>
      <c r="O65" s="135"/>
      <c r="P65" s="135"/>
    </row>
    <row r="66" spans="1:16">
      <c r="A66" s="135" t="s">
        <v>24</v>
      </c>
      <c r="B66" s="135">
        <f>'将来負担比率（分子）の構造'!I$41</f>
        <v>3778</v>
      </c>
      <c r="C66" s="135"/>
      <c r="D66" s="135"/>
      <c r="E66" s="135">
        <f>'将来負担比率（分子）の構造'!J$41</f>
        <v>3942</v>
      </c>
      <c r="F66" s="135"/>
      <c r="G66" s="135"/>
      <c r="H66" s="135">
        <f>'将来負担比率（分子）の構造'!K$41</f>
        <v>3908</v>
      </c>
      <c r="I66" s="135"/>
      <c r="J66" s="135"/>
      <c r="K66" s="135">
        <f>'将来負担比率（分子）の構造'!L$41</f>
        <v>4034</v>
      </c>
      <c r="L66" s="135"/>
      <c r="M66" s="135"/>
      <c r="N66" s="135">
        <f>'将来負担比率（分子）の構造'!M$41</f>
        <v>4091</v>
      </c>
      <c r="O66" s="135"/>
      <c r="P66" s="135"/>
    </row>
    <row r="67" spans="1:16">
      <c r="A67" s="135" t="s">
        <v>62</v>
      </c>
      <c r="B67" s="135" t="e">
        <f>NA()</f>
        <v>#N/A</v>
      </c>
      <c r="C67" s="135">
        <f>IF(ISNUMBER('将来負担比率（分子）の構造'!I$52), IF('将来負担比率（分子）の構造'!I$52 &lt; 0, 0, '将来負担比率（分子）の構造'!I$52), NA())</f>
        <v>674</v>
      </c>
      <c r="D67" s="135" t="e">
        <f>NA()</f>
        <v>#N/A</v>
      </c>
      <c r="E67" s="135" t="e">
        <f>NA()</f>
        <v>#N/A</v>
      </c>
      <c r="F67" s="135">
        <f>IF(ISNUMBER('将来負担比率（分子）の構造'!J$52), IF('将来負担比率（分子）の構造'!J$52 &lt; 0, 0, '将来負担比率（分子）の構造'!J$52), NA())</f>
        <v>986</v>
      </c>
      <c r="G67" s="135" t="e">
        <f>NA()</f>
        <v>#N/A</v>
      </c>
      <c r="H67" s="135" t="e">
        <f>NA()</f>
        <v>#N/A</v>
      </c>
      <c r="I67" s="135">
        <f>IF(ISNUMBER('将来負担比率（分子）の構造'!K$52), IF('将来負担比率（分子）の構造'!K$52 &lt; 0, 0, '将来負担比率（分子）の構造'!K$52), NA())</f>
        <v>723</v>
      </c>
      <c r="J67" s="135" t="e">
        <f>NA()</f>
        <v>#N/A</v>
      </c>
      <c r="K67" s="135" t="e">
        <f>NA()</f>
        <v>#N/A</v>
      </c>
      <c r="L67" s="135">
        <f>IF(ISNUMBER('将来負担比率（分子）の構造'!L$52), IF('将来負担比率（分子）の構造'!L$52 &lt; 0, 0, '将来負担比率（分子）の構造'!L$52), NA())</f>
        <v>547</v>
      </c>
      <c r="M67" s="135" t="e">
        <f>NA()</f>
        <v>#N/A</v>
      </c>
      <c r="N67" s="135" t="e">
        <f>NA()</f>
        <v>#N/A</v>
      </c>
      <c r="O67" s="135">
        <f>IF(ISNUMBER('将来負担比率（分子）の構造'!M$52), IF('将来負担比率（分子）の構造'!M$52 &lt; 0, 0, '将来負担比率（分子）の構造'!M$52), NA())</f>
        <v>357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2017-05-11T05:59:59Z</cp:lastPrinted>
  <dcterms:created xsi:type="dcterms:W3CDTF">2017-02-15T16:09:23Z</dcterms:created>
  <dcterms:modified xsi:type="dcterms:W3CDTF">2017-05-23T04:12:48Z</dcterms:modified>
  <cp:category/>
</cp:coreProperties>
</file>