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tabRatio="69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35" i="9"/>
  <c r="CO34" i="9"/>
  <c r="BW34" i="9"/>
  <c r="AM34" i="9"/>
  <c r="U34" i="9"/>
  <c r="C34" i="9"/>
  <c r="BE34" i="9" l="1"/>
  <c r="BE35" i="9" s="1"/>
  <c r="BE36" i="9" s="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<sst xmlns="http://schemas.openxmlformats.org/spreadsheetml/2006/main" count="1021" uniqueCount="565">
  <si>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</si>
  <si>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</si>
  <si>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</si>
  <si>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</si>
  <si>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</si>
  <si>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</si>
  <si>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</si>
  <si>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</si>
  <si>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</si>
  <si>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</si>
  <si>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</si>
  <si>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</si>
  <si>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</si>
  <si>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</si>
  <si>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</si>
  <si>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</si>
  <si>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</si>
  <si>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</si>
  <si>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</si>
  <si>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</si>
  <si>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</si>
  <si>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</si>
  <si>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</si>
  <si>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</si>
  <si>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</si>
  <si>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</si>
  <si>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</si>
  <si>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</si>
  <si>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</si>
  <si>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</si>
  <si>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</si>
  <si>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</si>
  <si>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</si>
  <si>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</si>
  <si>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</si>
  <si>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</si>
  <si>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</si>
  <si>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</si>
  <si>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</si>
  <si>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</si>
  <si>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</si>
  <si>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</si>
  <si>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</si>
  <si>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</si>
  <si>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</si>
  <si>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</si>
  <si>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</si>
  <si>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</si>
  <si>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</si>
  <si>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</si>
  <si>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</si>
  <si>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</si>
  <si>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</si>
  <si>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</si>
  <si>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</si>
  <si>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</si>
  <si>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</si>
  <si>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</si>
  <si>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</si>
  <si>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</si>
  <si>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</si>
  <si>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</si>
  <si>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</si>
  <si>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</si>
  <si>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</si>
  <si>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</si>
  <si>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</si>
  <si>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</si>
  <si>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</si>
  <si>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</si>
  <si>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</si>
  <si>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</si>
  <si>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</si>
  <si>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</si>
  <si>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</si>
  <si>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</si>
  <si>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</si>
  <si>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</si>
  <si>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</si>
  <si>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</si>
  <si>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</si>
  <si>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古殿町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</si>
  <si>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</si>
  <si>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</si>
  <si>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</si>
  <si>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</si>
  <si>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</si>
  <si>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</si>
  <si>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</si>
  <si>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</si>
  <si>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</si>
  <si>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</si>
  <si>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</si>
  <si>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</si>
  <si>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</si>
  <si>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</si>
  <si>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</si>
  <si>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</si>
  <si>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</si>
  <si>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</si>
  <si>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</si>
  <si>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</si>
  <si>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</si>
  <si>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</si>
  <si>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</si>
  <si>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</si>
  <si>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</si>
  <si>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</si>
  <si>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</si>
  <si>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</si>
  <si>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</si>
  <si>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</si>
  <si>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</si>
  <si>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</si>
  <si>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</si>
  <si>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</si>
  <si>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</si>
  <si>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</si>
  <si>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</si>
  <si>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</si>
  <si>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</si>
  <si>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</si>
  <si>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</si>
  <si>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</si>
  <si>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</si>
  <si>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</si>
  <si>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</si>
  <si>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</si>
  <si>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</si>
  <si>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</si>
  <si>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</si>
  <si>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</si>
  <si>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</si>
  <si>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</si>
  <si>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</si>
  <si>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</si>
  <si>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</si>
  <si>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</si>
  <si>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</si>
  <si>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</si>
  <si>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</si>
  <si>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</si>
  <si>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</si>
  <si>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</si>
  <si>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</si>
  <si>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</si>
  <si>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</si>
  <si>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</si>
  <si>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</si>
  <si>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</si>
  <si>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</si>
  <si>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</si>
  <si>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</si>
  <si>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</si>
  <si>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</si>
  <si>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</si>
  <si>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</si>
  <si>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</si>
  <si>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</si>
  <si>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</si>
  <si>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</si>
  <si>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</si>
  <si>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</si>
  <si>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</si>
  <si>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</si>
  <si>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</si>
  <si>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</si>
  <si>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</si>
  <si>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</si>
  <si>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</si>
  <si>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</si>
  <si>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</si>
  <si>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</si>
  <si>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</si>
  <si>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</si>
  <si>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</si>
  <si>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</si>
  <si>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</si>
  <si>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</si>
  <si>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</si>
  <si>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</si>
  <si>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</si>
  <si>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</si>
  <si>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</si>
  <si>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</si>
  <si>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</si>
  <si>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</si>
  <si>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</si>
  <si>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</si>
  <si>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</si>
  <si>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</si>
  <si>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</si>
  <si>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</si>
  <si>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</si>
  <si>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福島県古殿町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</si>
  <si>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</si>
  <si>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</si>
  <si>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</si>
  <si>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</si>
  <si>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</si>
  <si>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</si>
  <si>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</si>
  <si>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</si>
  <si>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</si>
  <si>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</si>
  <si>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</si>
  <si>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</si>
  <si>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</si>
  <si>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</si>
  <si>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</si>
  <si>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</si>
  <si>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</si>
  <si>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</si>
  <si>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</si>
  <si>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</si>
  <si>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</si>
  <si>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</si>
  <si>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</si>
  <si>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</si>
  <si>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</si>
  <si>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</si>
  <si>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</si>
  <si>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</si>
  <si>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</si>
  <si>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</si>
  <si>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</si>
  <si>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</si>
  <si>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</si>
  <si>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</si>
  <si>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</si>
  <si>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</si>
  <si>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</si>
  <si>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</si>
  <si>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</si>
  <si>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</si>
  <si>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</si>
  <si>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</si>
  <si>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</si>
  <si>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</si>
  <si>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</si>
  <si>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</si>
  <si>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</si>
  <si>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</si>
  <si>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</si>
  <si>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</si>
  <si>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</si>
  <si>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</si>
  <si>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</si>
  <si>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</si>
  <si>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</si>
  <si>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</si>
  <si>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</si>
  <si>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</si>
  <si>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</si>
  <si>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</si>
  <si>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</si>
  <si>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</si>
  <si>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</si>
  <si>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</si>
  <si>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</si>
  <si>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</si>
  <si>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</si>
  <si>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</si>
  <si>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</si>
  <si>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</si>
  <si>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</si>
  <si>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</si>
  <si>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</si>
  <si>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</si>
  <si>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</si>
  <si>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</si>
  <si>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</si>
  <si>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</si>
  <si>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</si>
  <si>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</si>
  <si>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</si>
  <si>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</si>
  <si>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</si>
  <si>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</si>
  <si>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</si>
  <si>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</si>
  <si>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</si>
  <si>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</si>
  <si>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</si>
  <si>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</si>
  <si>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</si>
  <si>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</si>
  <si>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</si>
  <si>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</si>
  <si>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</si>
  <si>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</si>
  <si>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</si>
  <si>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</si>
  <si>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</si>
  <si>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</si>
  <si>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</si>
  <si>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</si>
  <si>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</si>
  <si>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</si>
  <si>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</si>
  <si>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</si>
  <si>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</si>
  <si>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</si>
  <si>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</si>
  <si>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</si>
  <si>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</si>
  <si>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</si>
  <si>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</si>
  <si>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</si>
  <si>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</si>
  <si>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</si>
  <si>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</si>
  <si>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</si>
  <si>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</si>
  <si>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</si>
  <si>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</si>
  <si>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</si>
  <si>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</si>
  <si>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</si>
  <si>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</si>
  <si>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</si>
  <si>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</si>
  <si>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</si>
  <si>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</si>
  <si>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</si>
  <si>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</si>
  <si>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</si>
  <si>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</si>
  <si>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</si>
  <si>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</si>
  <si>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</si>
  <si>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</si>
  <si>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</si>
  <si>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</si>
  <si>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</si>
  <si>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</si>
  <si>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</si>
  <si>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</si>
  <si>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</si>
  <si>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</si>
  <si>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</si>
  <si>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</si>
  <si>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福島県古殿町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</si>
  <si>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</si>
  <si>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</si>
  <si>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</si>
  <si>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</si>
  <si>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</si>
  <si>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</si>
  <si>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</si>
  <si>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</si>
  <si>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</si>
  <si>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</si>
  <si>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</si>
  <si>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</si>
  <si>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</si>
  <si>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</si>
  <si>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</si>
  <si>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</si>
  <si>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</si>
  <si>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</si>
  <si>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</si>
  <si>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</si>
  <si>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</si>
  <si>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</si>
  <si>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</si>
  <si>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</si>
  <si>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</si>
  <si>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</si>
  <si>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</si>
  <si>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</si>
  <si>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</si>
  <si>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</si>
  <si>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</si>
  <si>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</si>
  <si>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</si>
  <si>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</si>
  <si>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</si>
  <si>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</si>
  <si>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</si>
  <si>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</si>
  <si>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</si>
  <si>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農業集落排水事業特別会計</t>
    <phoneticPr fontId="5"/>
  </si>
  <si>
    <t>林業集落排水事業特別会計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</si>
  <si>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</si>
  <si>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</si>
  <si>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</si>
  <si>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</si>
  <si>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</si>
  <si>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</si>
  <si>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</si>
  <si>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</si>
  <si>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</si>
  <si>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</si>
  <si>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</si>
  <si>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</si>
  <si>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</si>
  <si>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</si>
  <si>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</si>
  <si>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</si>
  <si>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</si>
  <si>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</si>
  <si>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</si>
  <si>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</si>
  <si>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</si>
  <si>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</si>
  <si>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</si>
  <si>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</si>
  <si>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</si>
  <si>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</si>
  <si>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</si>
  <si>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</si>
  <si>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</si>
  <si>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</si>
  <si>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</si>
  <si>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</si>
  <si>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</si>
  <si>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</si>
  <si>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</si>
  <si>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</si>
  <si>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</si>
  <si>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</si>
  <si>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</si>
  <si>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</si>
  <si>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</si>
  <si>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</si>
  <si>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</si>
  <si>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</si>
  <si>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</si>
  <si>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</si>
  <si>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</si>
  <si>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</si>
  <si>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</si>
  <si>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</si>
  <si>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</si>
  <si>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</si>
  <si>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</si>
  <si>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</si>
  <si>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</si>
  <si>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</si>
  <si>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</si>
  <si>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</si>
  <si>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</si>
  <si>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</si>
  <si>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</si>
  <si>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</si>
  <si>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</si>
  <si>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林業集落排水事業特別会計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</si>
  <si>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</si>
  <si>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</si>
  <si>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</si>
  <si>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</si>
  <si>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</si>
  <si>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</si>
  <si>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</si>
  <si>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</si>
  <si>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</si>
  <si>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</si>
  <si>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</si>
  <si>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</si>
  <si>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</si>
  <si>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</si>
  <si>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</si>
  <si>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</si>
  <si>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</si>
  <si>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</si>
  <si>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</si>
  <si>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</si>
  <si>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</si>
  <si>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</si>
  <si>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</si>
  <si>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</si>
  <si>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</si>
  <si>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</si>
  <si>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</si>
  <si>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</si>
  <si>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</si>
  <si>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</si>
  <si>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</si>
  <si>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</si>
  <si>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</si>
  <si>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</si>
  <si>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</si>
  <si>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</si>
  <si>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</si>
  <si>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</si>
  <si>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</si>
  <si>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</si>
  <si>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</si>
  <si>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</si>
  <si>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</si>
  <si>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</si>
  <si>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</si>
  <si>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</si>
  <si>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</si>
  <si>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</si>
  <si>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</si>
  <si>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</si>
  <si>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</si>
  <si>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</si>
  <si>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</si>
  <si>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</si>
  <si>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</si>
  <si>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</si>
  <si>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</si>
  <si>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</si>
  <si>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</si>
  <si>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</si>
  <si>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</si>
  <si>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</si>
  <si>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</si>
  <si>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</si>
  <si>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</si>
  <si>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</si>
  <si>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</si>
  <si>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</si>
  <si>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</si>
  <si>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</si>
  <si>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</si>
  <si>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</si>
  <si>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</si>
  <si>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</si>
  <si>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</si>
  <si>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</si>
  <si>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</si>
  <si>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</si>
  <si>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</si>
  <si>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</si>
  <si>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</si>
  <si>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</si>
  <si>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</si>
  <si>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</si>
  <si>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</si>
  <si>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6.57</t>
  </si>
  <si>
    <t>▲ 4.88</t>
  </si>
  <si>
    <t>国民健康保険特別会計</t>
  </si>
  <si>
    <t>一般会計</t>
  </si>
  <si>
    <t>簡易水道特別会計</t>
  </si>
  <si>
    <t>介護保険特別会計</t>
  </si>
  <si>
    <t>農業集落排水事業特別会計</t>
  </si>
  <si>
    <t>林業集落排水事業特別会計</t>
  </si>
  <si>
    <t>後期高齢者医療特別会計</t>
  </si>
  <si>
    <t>その他会計（赤字）</t>
  </si>
  <si>
    <t>その他会計（黒字）</t>
  </si>
  <si>
    <t>須賀川地方広域消防組合</t>
    <rPh sb="0" eb="3">
      <t>スカガワ</t>
    </rPh>
    <rPh sb="3" eb="5">
      <t>チホウ</t>
    </rPh>
    <rPh sb="5" eb="7">
      <t>コウイキ</t>
    </rPh>
    <rPh sb="7" eb="9">
      <t>ショウボウ</t>
    </rPh>
    <rPh sb="9" eb="11">
      <t>クミアイ</t>
    </rPh>
    <phoneticPr fontId="2"/>
  </si>
  <si>
    <t>石川地方生活環境市悦組合</t>
    <rPh sb="0" eb="2">
      <t>イシカワ</t>
    </rPh>
    <rPh sb="2" eb="4">
      <t>チホウ</t>
    </rPh>
    <rPh sb="4" eb="6">
      <t>セイカツ</t>
    </rPh>
    <rPh sb="6" eb="8">
      <t>カンキョウ</t>
    </rPh>
    <rPh sb="8" eb="9">
      <t>シ</t>
    </rPh>
    <rPh sb="9" eb="10">
      <t>エツ</t>
    </rPh>
    <rPh sb="10" eb="12">
      <t>クミアイ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</si>
  <si>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</si>
  <si>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</si>
  <si>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</si>
  <si>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</si>
  <si>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</si>
  <si>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7">
      <t>コウレイ</t>
    </rPh>
    <rPh sb="7" eb="8">
      <t>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</si>
  <si>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7">
      <t>コウレイ</t>
    </rPh>
    <rPh sb="7" eb="8">
      <t>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</si>
  <si>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</si>
  <si>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</si>
  <si>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</si>
  <si>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</si>
  <si>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</si>
  <si>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</si>
  <si>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</si>
  <si>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</si>
  <si>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</si>
  <si>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</si>
  <si>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</si>
  <si>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本年度も将来負担比率は算定されなかった。要因としては、充当可能基金 4,058千円を保有していることにある。今後、町民第1体育館建築事業に文教厚生施設整備基金を充当していくこととなり、充当可能基金の大幅な減小が見込まれる。また、これまでの起債抑制により実質公債費率は、本年度８％台から７％台に減少した。しかし今後は、幼保一体化施設整備事業に係る元利償還や簡易水道事業の大規模施設整備事業に係る元利償還があり、償還金は増える見込みとな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</si>
</sst>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151783</c:v>
                </c:pt>
                <c:pt idx="1">
                  <c:v>121420</c:v>
                </c:pt>
                <c:pt idx="2">
                  <c:v>307327</c:v>
                </c:pt>
                <c:pt idx="3">
                  <c:v>106642</c:v>
                </c:pt>
                <c:pt idx="4">
                  <c:v>150454</c:v>
                </c:pt>
              </c:numCache>
            </c:numRef>
          </c:val>
          <c:smooth val="0"/>
        </c:ser>
        <c:dLbls>
          <c:showLegendKey val="0"/>
          <c:showVal val="0"/>
          <c:showCatName val="0"/>
          <c:showSerName val="0"/>
          <c:showPercent val="0"/>
          <c:showBubbleSize val="0"/>
        </c:dLbls>
        <c:marker val="1"/>
        <c:smooth val="0"/>
        <c:axId val="102319616"/>
        <c:axId val="102321536"/>
      </c:lineChart>
      <c:catAx>
        <c:axId val="1023196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321536"/>
        <c:crosses val="autoZero"/>
        <c:auto val="1"/>
        <c:lblAlgn val="ctr"/>
        <c:lblOffset val="100"/>
        <c:tickLblSkip val="1"/>
        <c:tickMarkSkip val="1"/>
        <c:noMultiLvlLbl val="0"/>
      </c:catAx>
      <c:valAx>
        <c:axId val="10232153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319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1.99</c:v>
                </c:pt>
                <c:pt idx="1">
                  <c:v>3.04</c:v>
                </c:pt>
                <c:pt idx="2">
                  <c:v>7.16</c:v>
                </c:pt>
                <c:pt idx="3">
                  <c:v>2.15</c:v>
                </c:pt>
                <c:pt idx="4">
                  <c:v>2.25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43.95</c:v>
                </c:pt>
                <c:pt idx="1">
                  <c:v>45.99</c:v>
                </c:pt>
                <c:pt idx="2">
                  <c:v>46.09</c:v>
                </c:pt>
                <c:pt idx="3">
                  <c:v>44.95</c:v>
                </c:pt>
                <c:pt idx="4">
                  <c:v>38.369999999999997</c:v>
                </c:pt>
              </c:numCache>
            </c:numRef>
          </c:val>
        </c:ser>
        <c:dLbls>
          <c:showLegendKey val="0"/>
          <c:showVal val="0"/>
          <c:showCatName val="0"/>
          <c:showSerName val="0"/>
          <c:showPercent val="0"/>
          <c:showBubbleSize val="0"/>
        </c:dLbls>
        <c:gapWidth val="250"/>
        <c:overlap val="100"/>
        <c:axId val="111900544"/>
        <c:axId val="111910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1.18</c:v>
                </c:pt>
                <c:pt idx="1">
                  <c:v>9.5399999999999991</c:v>
                </c:pt>
                <c:pt idx="2">
                  <c:v>4.07</c:v>
                </c:pt>
                <c:pt idx="3">
                  <c:v>-6.57</c:v>
                </c:pt>
                <c:pt idx="4">
                  <c:v>-4.88</c:v>
                </c:pt>
              </c:numCache>
            </c:numRef>
          </c:val>
          <c:smooth val="0"/>
        </c:ser>
        <c:dLbls>
          <c:showLegendKey val="0"/>
          <c:showVal val="0"/>
          <c:showCatName val="0"/>
          <c:showSerName val="0"/>
          <c:showPercent val="0"/>
          <c:showBubbleSize val="0"/>
        </c:dLbls>
        <c:marker val="1"/>
        <c:smooth val="0"/>
        <c:axId val="111900544"/>
        <c:axId val="111910912"/>
      </c:lineChart>
      <c:catAx>
        <c:axId val="11190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910912"/>
        <c:crosses val="autoZero"/>
        <c:auto val="1"/>
        <c:lblAlgn val="ctr"/>
        <c:lblOffset val="100"/>
        <c:tickLblSkip val="1"/>
        <c:tickMarkSkip val="1"/>
        <c:noMultiLvlLbl val="0"/>
      </c:catAx>
      <c:valAx>
        <c:axId val="111910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0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林業集落排水事業特別会計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0.02</c:v>
                </c:pt>
                <c:pt idx="4">
                  <c:v>#N/A</c:v>
                </c:pt>
                <c:pt idx="5">
                  <c:v>0.01</c:v>
                </c:pt>
                <c:pt idx="6">
                  <c:v>#N/A</c:v>
                </c:pt>
                <c:pt idx="7">
                  <c:v>0.02</c:v>
                </c:pt>
                <c:pt idx="8">
                  <c:v>#N/A</c:v>
                </c:pt>
                <c:pt idx="9">
                  <c:v>0.02</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0.14000000000000001</c:v>
                </c:pt>
                <c:pt idx="4">
                  <c:v>#N/A</c:v>
                </c:pt>
                <c:pt idx="5">
                  <c:v>0.06</c:v>
                </c:pt>
                <c:pt idx="6">
                  <c:v>#N/A</c:v>
                </c:pt>
                <c:pt idx="7">
                  <c:v>0.1</c:v>
                </c:pt>
                <c:pt idx="8">
                  <c:v>#N/A</c:v>
                </c:pt>
                <c:pt idx="9">
                  <c:v>0.04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c:v>
                </c:pt>
                <c:pt idx="2">
                  <c:v>#N/A</c:v>
                </c:pt>
                <c:pt idx="3">
                  <c:v>0.59</c:v>
                </c:pt>
                <c:pt idx="4">
                  <c:v>#N/A</c:v>
                </c:pt>
                <c:pt idx="5">
                  <c:v>0.78</c:v>
                </c:pt>
                <c:pt idx="6">
                  <c:v>#N/A</c:v>
                </c:pt>
                <c:pt idx="7">
                  <c:v>0.61</c:v>
                </c:pt>
                <c:pt idx="8">
                  <c:v>#N/A</c:v>
                </c:pt>
                <c:pt idx="9">
                  <c:v>0.61</c:v>
                </c:pt>
              </c:numCache>
            </c:numRef>
          </c:val>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7.0000000000000007E-2</c:v>
                </c:pt>
                <c:pt idx="2">
                  <c:v>#N/A</c:v>
                </c:pt>
                <c:pt idx="3">
                  <c:v>0.08</c:v>
                </c:pt>
                <c:pt idx="4">
                  <c:v>#N/A</c:v>
                </c:pt>
                <c:pt idx="5">
                  <c:v>0.06</c:v>
                </c:pt>
                <c:pt idx="6">
                  <c:v>#N/A</c:v>
                </c:pt>
                <c:pt idx="7">
                  <c:v>0.13</c:v>
                </c:pt>
                <c:pt idx="8">
                  <c:v>#N/A</c:v>
                </c:pt>
                <c:pt idx="9">
                  <c:v>0.63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8.27</c:v>
                </c:pt>
                <c:pt idx="2">
                  <c:v>#N/A</c:v>
                </c:pt>
                <c:pt idx="3">
                  <c:v>3.04</c:v>
                </c:pt>
                <c:pt idx="4">
                  <c:v>#N/A</c:v>
                </c:pt>
                <c:pt idx="5">
                  <c:v>7.16</c:v>
                </c:pt>
                <c:pt idx="6">
                  <c:v>#N/A</c:v>
                </c:pt>
                <c:pt idx="7">
                  <c:v>3.21</c:v>
                </c:pt>
                <c:pt idx="8">
                  <c:v>#N/A</c:v>
                </c:pt>
                <c:pt idx="9">
                  <c:v>2.25</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0.68</c:v>
                </c:pt>
                <c:pt idx="2">
                  <c:v>#N/A</c:v>
                </c:pt>
                <c:pt idx="3">
                  <c:v>2.31</c:v>
                </c:pt>
                <c:pt idx="4">
                  <c:v>#N/A</c:v>
                </c:pt>
                <c:pt idx="5">
                  <c:v>1.94</c:v>
                </c:pt>
                <c:pt idx="6">
                  <c:v>#N/A</c:v>
                </c:pt>
                <c:pt idx="7">
                  <c:v>2.54</c:v>
                </c:pt>
                <c:pt idx="8">
                  <c:v>#N/A</c:v>
                </c:pt>
                <c:pt idx="9">
                  <c:v>3.49</c:v>
                </c:pt>
              </c:numCache>
            </c:numRef>
          </c:val>
        </c:ser>
        <c:dLbls>
          <c:showLegendKey val="0"/>
          <c:showVal val="0"/>
          <c:showCatName val="0"/>
          <c:showSerName val="0"/>
          <c:showPercent val="0"/>
          <c:showBubbleSize val="0"/>
        </c:dLbls>
        <c:gapWidth val="150"/>
        <c:overlap val="100"/>
        <c:axId val="110677376"/>
        <c:axId val="110687360"/>
      </c:barChart>
      <c:catAx>
        <c:axId val="11067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687360"/>
        <c:crosses val="autoZero"/>
        <c:auto val="1"/>
        <c:lblAlgn val="ctr"/>
        <c:lblOffset val="100"/>
        <c:tickLblSkip val="1"/>
        <c:tickMarkSkip val="1"/>
        <c:noMultiLvlLbl val="0"/>
      </c:catAx>
      <c:valAx>
        <c:axId val="110687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677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464</c:v>
                </c:pt>
                <c:pt idx="5">
                  <c:v>461</c:v>
                </c:pt>
                <c:pt idx="8">
                  <c:v>449</c:v>
                </c:pt>
                <c:pt idx="11">
                  <c:v>472</c:v>
                </c:pt>
                <c:pt idx="14">
                  <c:v>469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35</c:v>
                </c:pt>
                <c:pt idx="3">
                  <c:v>32</c:v>
                </c:pt>
                <c:pt idx="6">
                  <c:v>31</c:v>
                </c:pt>
                <c:pt idx="9">
                  <c:v>24</c:v>
                </c:pt>
                <c:pt idx="12">
                  <c:v>23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c:v>
                </c:pt>
                <c:pt idx="3">
                  <c:v>17</c:v>
                </c:pt>
                <c:pt idx="6">
                  <c:v>17</c:v>
                </c:pt>
                <c:pt idx="9">
                  <c:v>17</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84</c:v>
                </c:pt>
                <c:pt idx="3">
                  <c:v>73</c:v>
                </c:pt>
                <c:pt idx="6">
                  <c:v>91</c:v>
                </c:pt>
                <c:pt idx="9">
                  <c:v>93</c:v>
                </c:pt>
                <c:pt idx="12">
                  <c:v>79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521</c:v>
                </c:pt>
                <c:pt idx="3">
                  <c:v>522</c:v>
                </c:pt>
                <c:pt idx="6">
                  <c:v>472</c:v>
                </c:pt>
                <c:pt idx="9">
                  <c:v>517</c:v>
                </c:pt>
                <c:pt idx="12">
                  <c:v>521</c:v>
                </c:pt>
              </c:numCache>
            </c:numRef>
          </c:val>
        </c:ser>
        <c:dLbls>
          <c:showLegendKey val="0"/>
          <c:showVal val="0"/>
          <c:showCatName val="0"/>
          <c:showSerName val="0"/>
          <c:showPercent val="0"/>
          <c:showBubbleSize val="0"/>
        </c:dLbls>
        <c:gapWidth val="100"/>
        <c:overlap val="100"/>
        <c:axId val="103828096"/>
        <c:axId val="103838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194</c:v>
                </c:pt>
                <c:pt idx="2">
                  <c:v>#N/A</c:v>
                </c:pt>
                <c:pt idx="3">
                  <c:v>#N/A</c:v>
                </c:pt>
                <c:pt idx="4">
                  <c:v>183</c:v>
                </c:pt>
                <c:pt idx="5">
                  <c:v>#N/A</c:v>
                </c:pt>
                <c:pt idx="6">
                  <c:v>#N/A</c:v>
                </c:pt>
                <c:pt idx="7">
                  <c:v>162</c:v>
                </c:pt>
                <c:pt idx="8">
                  <c:v>#N/A</c:v>
                </c:pt>
                <c:pt idx="9">
                  <c:v>#N/A</c:v>
                </c:pt>
                <c:pt idx="10">
                  <c:v>179</c:v>
                </c:pt>
                <c:pt idx="11">
                  <c:v>#N/A</c:v>
                </c:pt>
                <c:pt idx="12">
                  <c:v>#N/A</c:v>
                </c:pt>
                <c:pt idx="13">
                  <c:v>171</c:v>
                </c:pt>
                <c:pt idx="14">
                  <c:v>#N/A</c:v>
                </c:pt>
              </c:numCache>
            </c:numRef>
          </c:val>
          <c:smooth val="0"/>
        </c:ser>
        <c:dLbls>
          <c:showLegendKey val="0"/>
          <c:showVal val="0"/>
          <c:showCatName val="0"/>
          <c:showSerName val="0"/>
          <c:showPercent val="0"/>
          <c:showBubbleSize val="0"/>
        </c:dLbls>
        <c:marker val="1"/>
        <c:smooth val="0"/>
        <c:axId val="103828096"/>
        <c:axId val="103838464"/>
      </c:lineChart>
      <c:catAx>
        <c:axId val="10382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838464"/>
        <c:crosses val="autoZero"/>
        <c:auto val="1"/>
        <c:lblAlgn val="ctr"/>
        <c:lblOffset val="100"/>
        <c:tickLblSkip val="1"/>
        <c:tickMarkSkip val="1"/>
        <c:noMultiLvlLbl val="0"/>
      </c:catAx>
      <c:valAx>
        <c:axId val="103838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82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4216</c:v>
                </c:pt>
                <c:pt idx="5">
                  <c:v>3932</c:v>
                </c:pt>
                <c:pt idx="8">
                  <c:v>4191</c:v>
                </c:pt>
                <c:pt idx="11">
                  <c:v>4400</c:v>
                </c:pt>
                <c:pt idx="14">
                  <c:v>4594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98</c:v>
                </c:pt>
                <c:pt idx="5">
                  <c:v>84</c:v>
                </c:pt>
                <c:pt idx="8">
                  <c:v>71</c:v>
                </c:pt>
                <c:pt idx="11">
                  <c:v>56</c:v>
                </c:pt>
                <c:pt idx="14">
                  <c:v>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3195</c:v>
                </c:pt>
                <c:pt idx="5">
                  <c:v>3330</c:v>
                </c:pt>
                <c:pt idx="8">
                  <c:v>3614</c:v>
                </c:pt>
                <c:pt idx="11">
                  <c:v>3893</c:v>
                </c:pt>
                <c:pt idx="14">
                  <c:v>4058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685</c:v>
                </c:pt>
                <c:pt idx="3">
                  <c:v>607</c:v>
                </c:pt>
                <c:pt idx="6">
                  <c:v>567</c:v>
                </c:pt>
                <c:pt idx="9">
                  <c:v>511</c:v>
                </c:pt>
                <c:pt idx="12">
                  <c:v>461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238</c:v>
                </c:pt>
                <c:pt idx="3">
                  <c:v>201</c:v>
                </c:pt>
                <c:pt idx="6">
                  <c:v>165</c:v>
                </c:pt>
                <c:pt idx="9">
                  <c:v>130</c:v>
                </c:pt>
                <c:pt idx="12">
                  <c:v>98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852</c:v>
                </c:pt>
                <c:pt idx="3">
                  <c:v>830</c:v>
                </c:pt>
                <c:pt idx="6">
                  <c:v>784</c:v>
                </c:pt>
                <c:pt idx="9">
                  <c:v>779</c:v>
                </c:pt>
                <c:pt idx="12">
                  <c:v>747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204</c:v>
                </c:pt>
                <c:pt idx="3">
                  <c:v>157</c:v>
                </c:pt>
                <c:pt idx="6">
                  <c:v>125</c:v>
                </c:pt>
                <c:pt idx="9">
                  <c:v>101</c:v>
                </c:pt>
                <c:pt idx="12">
                  <c:v>78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4179</c:v>
                </c:pt>
                <c:pt idx="3">
                  <c:v>4080</c:v>
                </c:pt>
                <c:pt idx="6">
                  <c:v>4519</c:v>
                </c:pt>
                <c:pt idx="9">
                  <c:v>4494</c:v>
                </c:pt>
                <c:pt idx="12">
                  <c:v>4747</c:v>
                </c:pt>
              </c:numCache>
            </c:numRef>
          </c:val>
        </c:ser>
        <c:dLbls>
          <c:showLegendKey val="0"/>
          <c:showVal val="0"/>
          <c:showCatName val="0"/>
          <c:showSerName val="0"/>
          <c:showPercent val="0"/>
          <c:showBubbleSize val="0"/>
        </c:dLbls>
        <c:gapWidth val="100"/>
        <c:overlap val="100"/>
        <c:axId val="125426304"/>
        <c:axId val="125432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5426304"/>
        <c:axId val="125432576"/>
      </c:lineChart>
      <c:catAx>
        <c:axId val="12542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432576"/>
        <c:crosses val="autoZero"/>
        <c:auto val="1"/>
        <c:lblAlgn val="ctr"/>
        <c:lblOffset val="100"/>
        <c:tickLblSkip val="1"/>
        <c:tickMarkSkip val="1"/>
        <c:noMultiLvlLbl val="0"/>
      </c:catAx>
      <c:valAx>
        <c:axId val="125432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42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5753088"/>
        <c:axId val="110756224"/>
      </c:scatterChart>
      <c:valAx>
        <c:axId val="57530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756224"/>
        <c:crosses val="autoZero"/>
        <c:crossBetween val="midCat"/>
      </c:valAx>
      <c:valAx>
        <c:axId val="1107562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53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9.3000000000000007</c:v>
                </c:pt>
                <c:pt idx="1">
                  <c:v>8.6999999999999993</c:v>
                </c:pt>
                <c:pt idx="2">
                  <c:v>8.1</c:v>
                </c:pt>
                <c:pt idx="3">
                  <c:v>8</c:v>
                </c:pt>
                <c:pt idx="4">
                  <c:v>7.7</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125253504"/>
        <c:axId val="125272064"/>
      </c:scatterChart>
      <c:valAx>
        <c:axId val="125253504"/>
        <c:scaling>
          <c:orientation val="minMax"/>
          <c:max val="12.5"/>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272064"/>
        <c:crosses val="autoZero"/>
        <c:crossBetween val="midCat"/>
      </c:valAx>
      <c:valAx>
        <c:axId val="125272064"/>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253504"/>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福島県古殿町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5,768
5,715
163.29
4,579,386
4,394,301
60,564
2,687,324
4,747,234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人口減少や全国平均を上回る高齢化率（平成</a:t>
          </a:r>
          <a:r>
            <a:rPr kumimoji="1" lang="en-US" altLang="ja-JP" sz="1300">
              <a:latin typeface="ＭＳ Ｐゴシック"/>
            </a:rPr>
            <a:t>27</a:t>
          </a:r>
          <a:r>
            <a:rPr kumimoji="1" lang="ja-JP" altLang="en-US" sz="1300">
              <a:latin typeface="ＭＳ Ｐゴシック"/>
            </a:rPr>
            <a:t>年度末  </a:t>
          </a:r>
          <a:r>
            <a:rPr kumimoji="1" lang="en-US" altLang="ja-JP" sz="1300">
              <a:latin typeface="ＭＳ Ｐゴシック"/>
            </a:rPr>
            <a:t>33.8%</a:t>
          </a:r>
          <a:r>
            <a:rPr kumimoji="1" lang="ja-JP" altLang="en-US" sz="1300">
              <a:latin typeface="ＭＳ Ｐゴシック"/>
            </a:rPr>
            <a:t>）に加え、町内産業が少ないため、財政基盤が弱く類似団体平均を下回っている。これらを踏まえ、第</a:t>
          </a:r>
          <a:r>
            <a:rPr kumimoji="1" lang="en-US" altLang="ja-JP" sz="1300">
              <a:latin typeface="ＭＳ Ｐゴシック"/>
            </a:rPr>
            <a:t>6</a:t>
          </a:r>
          <a:r>
            <a:rPr kumimoji="1" lang="ja-JP" altLang="en-US" sz="1300">
              <a:latin typeface="ＭＳ Ｐゴシック"/>
            </a:rPr>
            <a:t>次振興計画に沿った施策を実施し、活力ある町づくりを図る。また、税収の徴収率向上対策により歳入確保を図り財政健全化に努める。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78015</xdr:rowOff>
    </xdr:from>
    <xdr:to>
      <xdr:col>7</xdr:col>
      <xdr:colOff>152400</xdr:colOff>
      <xdr:row>43</xdr:row>
      <xdr:rowOff>95250</xdr:rowOff>
    </xdr:to>
    <xdr:cxnSp macro="">
      <xdr:nvCxnSpPr>
        <xdr:cNvPr id="69" name="直線コネクタ 68"/>
        <xdr:cNvCxnSpPr/>
      </xdr:nvCxnSpPr>
      <xdr:spPr>
        <a:xfrm flipV="1">
          <a:off x="4114800" y="74503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112485</xdr:rowOff>
    </xdr:to>
    <xdr:cxnSp macro="">
      <xdr:nvCxnSpPr>
        <xdr:cNvPr id="75" name="直線コネクタ 74"/>
        <xdr:cNvCxnSpPr/>
      </xdr:nvCxnSpPr>
      <xdr:spPr>
        <a:xfrm flipV="1">
          <a:off x="2336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112485</xdr:rowOff>
    </xdr:to>
    <xdr:cxnSp macro="">
      <xdr:nvCxnSpPr>
        <xdr:cNvPr id="78" name="直線コネクタ 77"/>
        <xdr:cNvCxnSpPr/>
      </xdr:nvCxnSpPr>
      <xdr:spPr>
        <a:xfrm>
          <a:off x="1447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27215</xdr:rowOff>
    </xdr:from>
    <xdr:to>
      <xdr:col>7</xdr:col>
      <xdr:colOff>203200</xdr:colOff>
      <xdr:row>43</xdr:row>
      <xdr:rowOff>128815</xdr:rowOff>
    </xdr:to>
    <xdr:sp macro="" textlink="">
      <xdr:nvSpPr>
        <xdr:cNvPr id="88" name="円/楕円 87"/>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170742</xdr:rowOff>
    </xdr:from>
    <xdr:ext cx="762000" cy="259045"/>
    <xdr:sp macro="" textlink="">
      <xdr:nvSpPr>
        <xdr:cNvPr id="89"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0" name="円/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61685</xdr:rowOff>
    </xdr:from>
    <xdr:to>
      <xdr:col>3</xdr:col>
      <xdr:colOff>330200</xdr:colOff>
      <xdr:row>43</xdr:row>
      <xdr:rowOff>163285</xdr:rowOff>
    </xdr:to>
    <xdr:sp macro="" textlink="">
      <xdr:nvSpPr>
        <xdr:cNvPr id="94" name="円/楕円 93"/>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148062</xdr:rowOff>
    </xdr:from>
    <xdr:ext cx="762000" cy="259045"/>
    <xdr:sp macro="" textlink="">
      <xdr:nvSpPr>
        <xdr:cNvPr id="95" name="テキスト ボックス 94"/>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並みであるが、今後も社会保障費の増加が見込まれる。「集中改革プラン」に掲げた職員数の削減による人件費抑制、行財政改革の取組みを通じた義務的経費の削減に努めながら、現行の水準を維持し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49276</xdr:rowOff>
    </xdr:from>
    <xdr:to>
      <xdr:col>7</xdr:col>
      <xdr:colOff>152400</xdr:colOff>
      <xdr:row>63</xdr:row>
      <xdr:rowOff>37084</xdr:rowOff>
    </xdr:to>
    <xdr:cxnSp macro="">
      <xdr:nvCxnSpPr>
        <xdr:cNvPr id="130" name="直線コネクタ 129"/>
        <xdr:cNvCxnSpPr/>
      </xdr:nvCxnSpPr>
      <xdr:spPr>
        <a:xfrm flipV="1">
          <a:off x="4114800" y="10679176"/>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138684</xdr:rowOff>
    </xdr:from>
    <xdr:to>
      <xdr:col>6</xdr:col>
      <xdr:colOff>0</xdr:colOff>
      <xdr:row>63</xdr:row>
      <xdr:rowOff>37084</xdr:rowOff>
    </xdr:to>
    <xdr:cxnSp macro="">
      <xdr:nvCxnSpPr>
        <xdr:cNvPr id="133" name="直線コネクタ 132"/>
        <xdr:cNvCxnSpPr/>
      </xdr:nvCxnSpPr>
      <xdr:spPr>
        <a:xfrm>
          <a:off x="3225800" y="1059713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138684</xdr:rowOff>
    </xdr:from>
    <xdr:to>
      <xdr:col>4</xdr:col>
      <xdr:colOff>482600</xdr:colOff>
      <xdr:row>61</xdr:row>
      <xdr:rowOff>148336</xdr:rowOff>
    </xdr:to>
    <xdr:cxnSp macro="">
      <xdr:nvCxnSpPr>
        <xdr:cNvPr id="136" name="直線コネクタ 135"/>
        <xdr:cNvCxnSpPr/>
      </xdr:nvCxnSpPr>
      <xdr:spPr>
        <a:xfrm flipV="1">
          <a:off x="2336800" y="105971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7637</xdr:rowOff>
    </xdr:from>
    <xdr:ext cx="762000" cy="259045"/>
    <xdr:sp macro="" textlink="">
      <xdr:nvSpPr>
        <xdr:cNvPr id="138" name="テキスト ボックス 137"/>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148336</xdr:rowOff>
    </xdr:from>
    <xdr:to>
      <xdr:col>3</xdr:col>
      <xdr:colOff>279400</xdr:colOff>
      <xdr:row>62</xdr:row>
      <xdr:rowOff>29972</xdr:rowOff>
    </xdr:to>
    <xdr:cxnSp macro="">
      <xdr:nvCxnSpPr>
        <xdr:cNvPr id="139" name="直線コネクタ 138"/>
        <xdr:cNvCxnSpPr/>
      </xdr:nvCxnSpPr>
      <xdr:spPr>
        <a:xfrm flipV="1">
          <a:off x="1447800" y="1060678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113809</xdr:rowOff>
    </xdr:from>
    <xdr:ext cx="762000" cy="259045"/>
    <xdr:sp macro="" textlink="">
      <xdr:nvSpPr>
        <xdr:cNvPr id="143" name="テキスト ボックス 142"/>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169926</xdr:rowOff>
    </xdr:from>
    <xdr:to>
      <xdr:col>7</xdr:col>
      <xdr:colOff>203200</xdr:colOff>
      <xdr:row>62</xdr:row>
      <xdr:rowOff>100076</xdr:rowOff>
    </xdr:to>
    <xdr:sp macro="" textlink="">
      <xdr:nvSpPr>
        <xdr:cNvPr id="149" name="円/楕円 148"/>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142003</xdr:rowOff>
    </xdr:from>
    <xdr:ext cx="762000" cy="259045"/>
    <xdr:sp macro="" textlink="">
      <xdr:nvSpPr>
        <xdr:cNvPr id="150" name="財政構造の弾力性該当値テキスト"/>
        <xdr:cNvSpPr txBox="1"/>
      </xdr:nvSpPr>
      <xdr:spPr>
        <a:xfrm>
          <a:off x="5041900" y="1060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157734</xdr:rowOff>
    </xdr:from>
    <xdr:to>
      <xdr:col>6</xdr:col>
      <xdr:colOff>50800</xdr:colOff>
      <xdr:row>63</xdr:row>
      <xdr:rowOff>87884</xdr:rowOff>
    </xdr:to>
    <xdr:sp macro="" textlink="">
      <xdr:nvSpPr>
        <xdr:cNvPr id="151" name="円/楕円 150"/>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72661</xdr:rowOff>
    </xdr:from>
    <xdr:ext cx="736600" cy="259045"/>
    <xdr:sp macro="" textlink="">
      <xdr:nvSpPr>
        <xdr:cNvPr id="152" name="テキスト ボックス 151"/>
        <xdr:cNvSpPr txBox="1"/>
      </xdr:nvSpPr>
      <xdr:spPr>
        <a:xfrm>
          <a:off x="3733800" y="1087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87884</xdr:rowOff>
    </xdr:from>
    <xdr:to>
      <xdr:col>4</xdr:col>
      <xdr:colOff>533400</xdr:colOff>
      <xdr:row>62</xdr:row>
      <xdr:rowOff>18034</xdr:rowOff>
    </xdr:to>
    <xdr:sp macro="" textlink="">
      <xdr:nvSpPr>
        <xdr:cNvPr id="153" name="円/楕円 152"/>
        <xdr:cNvSpPr/>
      </xdr:nvSpPr>
      <xdr:spPr>
        <a:xfrm>
          <a:off x="3175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54" name="テキスト ボックス 153"/>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97536</xdr:rowOff>
    </xdr:from>
    <xdr:to>
      <xdr:col>3</xdr:col>
      <xdr:colOff>330200</xdr:colOff>
      <xdr:row>62</xdr:row>
      <xdr:rowOff>27686</xdr:rowOff>
    </xdr:to>
    <xdr:sp macro="" textlink="">
      <xdr:nvSpPr>
        <xdr:cNvPr id="155" name="円/楕円 154"/>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12463</xdr:rowOff>
    </xdr:from>
    <xdr:ext cx="762000" cy="259045"/>
    <xdr:sp macro="" textlink="">
      <xdr:nvSpPr>
        <xdr:cNvPr id="156" name="テキスト ボックス 155"/>
        <xdr:cNvSpPr txBox="1"/>
      </xdr:nvSpPr>
      <xdr:spPr>
        <a:xfrm>
          <a:off x="1955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150622</xdr:rowOff>
    </xdr:from>
    <xdr:to>
      <xdr:col>2</xdr:col>
      <xdr:colOff>127000</xdr:colOff>
      <xdr:row>62</xdr:row>
      <xdr:rowOff>80772</xdr:rowOff>
    </xdr:to>
    <xdr:sp macro="" textlink="">
      <xdr:nvSpPr>
        <xdr:cNvPr id="157" name="円/楕円 156"/>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90949</xdr:rowOff>
    </xdr:from>
    <xdr:ext cx="762000" cy="259045"/>
    <xdr:sp macro="" textlink="">
      <xdr:nvSpPr>
        <xdr:cNvPr id="158" name="テキスト ボックス 157"/>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[219,569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社会保障・税番号システム整備、財産台帳整備、例規整備等の増ににより前年より上昇しているが、大きな負担となっている電算業務等の委託費について今後更なる適正化に努めていく。人件費は、職員数の削減や業務内容の改善等により継続的な抑制を図ってい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160671</xdr:rowOff>
    </xdr:from>
    <xdr:to>
      <xdr:col>7</xdr:col>
      <xdr:colOff>152400</xdr:colOff>
      <xdr:row>83</xdr:row>
      <xdr:rowOff>51183</xdr:rowOff>
    </xdr:to>
    <xdr:cxnSp macro="">
      <xdr:nvCxnSpPr>
        <xdr:cNvPr id="193" name="直線コネクタ 192"/>
        <xdr:cNvCxnSpPr/>
      </xdr:nvCxnSpPr>
      <xdr:spPr>
        <a:xfrm>
          <a:off x="4114800" y="14219571"/>
          <a:ext cx="838200" cy="6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116824</xdr:rowOff>
    </xdr:from>
    <xdr:to>
      <xdr:col>6</xdr:col>
      <xdr:colOff>0</xdr:colOff>
      <xdr:row>82</xdr:row>
      <xdr:rowOff>160671</xdr:rowOff>
    </xdr:to>
    <xdr:cxnSp macro="">
      <xdr:nvCxnSpPr>
        <xdr:cNvPr id="196" name="直線コネクタ 195"/>
        <xdr:cNvCxnSpPr/>
      </xdr:nvCxnSpPr>
      <xdr:spPr>
        <a:xfrm>
          <a:off x="3225800" y="14175724"/>
          <a:ext cx="889000" cy="4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108144</xdr:rowOff>
    </xdr:from>
    <xdr:to>
      <xdr:col>4</xdr:col>
      <xdr:colOff>482600</xdr:colOff>
      <xdr:row>82</xdr:row>
      <xdr:rowOff>116824</xdr:rowOff>
    </xdr:to>
    <xdr:cxnSp macro="">
      <xdr:nvCxnSpPr>
        <xdr:cNvPr id="199" name="直線コネクタ 198"/>
        <xdr:cNvCxnSpPr/>
      </xdr:nvCxnSpPr>
      <xdr:spPr>
        <a:xfrm>
          <a:off x="2336800" y="14167044"/>
          <a:ext cx="889000" cy="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108144</xdr:rowOff>
    </xdr:from>
    <xdr:to>
      <xdr:col>3</xdr:col>
      <xdr:colOff>279400</xdr:colOff>
      <xdr:row>82</xdr:row>
      <xdr:rowOff>151598</xdr:rowOff>
    </xdr:to>
    <xdr:cxnSp macro="">
      <xdr:nvCxnSpPr>
        <xdr:cNvPr id="202" name="直線コネクタ 201"/>
        <xdr:cNvCxnSpPr/>
      </xdr:nvCxnSpPr>
      <xdr:spPr>
        <a:xfrm flipV="1">
          <a:off x="1447800" y="14167044"/>
          <a:ext cx="889000" cy="4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6" name="テキスト ボックス 205"/>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383</xdr:rowOff>
    </xdr:from>
    <xdr:to>
      <xdr:col>7</xdr:col>
      <xdr:colOff>203200</xdr:colOff>
      <xdr:row>83</xdr:row>
      <xdr:rowOff>101983</xdr:rowOff>
    </xdr:to>
    <xdr:sp macro="" textlink="">
      <xdr:nvSpPr>
        <xdr:cNvPr id="212" name="円/楕円 211"/>
        <xdr:cNvSpPr/>
      </xdr:nvSpPr>
      <xdr:spPr>
        <a:xfrm>
          <a:off x="4902200" y="1423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16910</xdr:rowOff>
    </xdr:from>
    <xdr:ext cx="762000" cy="259045"/>
    <xdr:sp macro="" textlink="">
      <xdr:nvSpPr>
        <xdr:cNvPr id="213" name="人件費・物件費等の状況該当値テキスト"/>
        <xdr:cNvSpPr txBox="1"/>
      </xdr:nvSpPr>
      <xdr:spPr>
        <a:xfrm>
          <a:off x="5041900" y="1407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219,569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109871</xdr:rowOff>
    </xdr:from>
    <xdr:to>
      <xdr:col>6</xdr:col>
      <xdr:colOff>50800</xdr:colOff>
      <xdr:row>83</xdr:row>
      <xdr:rowOff>40021</xdr:rowOff>
    </xdr:to>
    <xdr:sp macro="" textlink="">
      <xdr:nvSpPr>
        <xdr:cNvPr id="214" name="円/楕円 213"/>
        <xdr:cNvSpPr/>
      </xdr:nvSpPr>
      <xdr:spPr>
        <a:xfrm>
          <a:off x="4064000" y="141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50198</xdr:rowOff>
    </xdr:from>
    <xdr:ext cx="736600" cy="259045"/>
    <xdr:sp macro="" textlink="">
      <xdr:nvSpPr>
        <xdr:cNvPr id="215" name="テキスト ボックス 214"/>
        <xdr:cNvSpPr txBox="1"/>
      </xdr:nvSpPr>
      <xdr:spPr>
        <a:xfrm>
          <a:off x="3733800" y="1393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204,162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66024</xdr:rowOff>
    </xdr:from>
    <xdr:to>
      <xdr:col>4</xdr:col>
      <xdr:colOff>533400</xdr:colOff>
      <xdr:row>82</xdr:row>
      <xdr:rowOff>167624</xdr:rowOff>
    </xdr:to>
    <xdr:sp macro="" textlink="">
      <xdr:nvSpPr>
        <xdr:cNvPr id="216" name="円/楕円 215"/>
        <xdr:cNvSpPr/>
      </xdr:nvSpPr>
      <xdr:spPr>
        <a:xfrm>
          <a:off x="3175000" y="1412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6351</xdr:rowOff>
    </xdr:from>
    <xdr:ext cx="762000" cy="259045"/>
    <xdr:sp macro="" textlink="">
      <xdr:nvSpPr>
        <xdr:cNvPr id="217" name="テキスト ボックス 216"/>
        <xdr:cNvSpPr txBox="1"/>
      </xdr:nvSpPr>
      <xdr:spPr>
        <a:xfrm>
          <a:off x="2844800" y="1389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193,259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57344</xdr:rowOff>
    </xdr:from>
    <xdr:to>
      <xdr:col>3</xdr:col>
      <xdr:colOff>330200</xdr:colOff>
      <xdr:row>82</xdr:row>
      <xdr:rowOff>158944</xdr:rowOff>
    </xdr:to>
    <xdr:sp macro="" textlink="">
      <xdr:nvSpPr>
        <xdr:cNvPr id="218" name="円/楕円 217"/>
        <xdr:cNvSpPr/>
      </xdr:nvSpPr>
      <xdr:spPr>
        <a:xfrm>
          <a:off x="2286000" y="141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169121</xdr:rowOff>
    </xdr:from>
    <xdr:ext cx="762000" cy="259045"/>
    <xdr:sp macro="" textlink="">
      <xdr:nvSpPr>
        <xdr:cNvPr id="219" name="テキスト ボックス 218"/>
        <xdr:cNvSpPr txBox="1"/>
      </xdr:nvSpPr>
      <xdr:spPr>
        <a:xfrm>
          <a:off x="1955800" y="138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191,101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100798</xdr:rowOff>
    </xdr:from>
    <xdr:to>
      <xdr:col>2</xdr:col>
      <xdr:colOff>127000</xdr:colOff>
      <xdr:row>83</xdr:row>
      <xdr:rowOff>30948</xdr:rowOff>
    </xdr:to>
    <xdr:sp macro="" textlink="">
      <xdr:nvSpPr>
        <xdr:cNvPr id="220" name="円/楕円 219"/>
        <xdr:cNvSpPr/>
      </xdr:nvSpPr>
      <xdr:spPr>
        <a:xfrm>
          <a:off x="1397000" y="141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41125</xdr:rowOff>
    </xdr:from>
    <xdr:ext cx="762000" cy="259045"/>
    <xdr:sp macro="" textlink="">
      <xdr:nvSpPr>
        <xdr:cNvPr id="221" name="テキスト ボックス 220"/>
        <xdr:cNvSpPr txBox="1"/>
      </xdr:nvSpPr>
      <xdr:spPr>
        <a:xfrm>
          <a:off x="1066800" y="1392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201,906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度から給料表の構造を見直し、職務・職責に応じた構造への転換を図り、職務級間の給与水準の重なりの縮小、枠外昇給制度や一部手当の廃止などの措置を講じているが、今後、一層の給与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9906</xdr:rowOff>
    </xdr:from>
    <xdr:to>
      <xdr:col>24</xdr:col>
      <xdr:colOff>558800</xdr:colOff>
      <xdr:row>86</xdr:row>
      <xdr:rowOff>48513</xdr:rowOff>
    </xdr:to>
    <xdr:cxnSp macro="">
      <xdr:nvCxnSpPr>
        <xdr:cNvPr id="253" name="直線コネクタ 252"/>
        <xdr:cNvCxnSpPr/>
      </xdr:nvCxnSpPr>
      <xdr:spPr>
        <a:xfrm flipV="1">
          <a:off x="16179800" y="14754606"/>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34037</xdr:rowOff>
    </xdr:from>
    <xdr:to>
      <xdr:col>23</xdr:col>
      <xdr:colOff>406400</xdr:colOff>
      <xdr:row>86</xdr:row>
      <xdr:rowOff>48513</xdr:rowOff>
    </xdr:to>
    <xdr:cxnSp macro="">
      <xdr:nvCxnSpPr>
        <xdr:cNvPr id="256" name="直線コネクタ 255"/>
        <xdr:cNvCxnSpPr/>
      </xdr:nvCxnSpPr>
      <xdr:spPr>
        <a:xfrm>
          <a:off x="15290800" y="14778737"/>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19558</xdr:rowOff>
    </xdr:from>
    <xdr:to>
      <xdr:col>23</xdr:col>
      <xdr:colOff>457200</xdr:colOff>
      <xdr:row>85</xdr:row>
      <xdr:rowOff>121158</xdr:rowOff>
    </xdr:to>
    <xdr:sp macro="" textlink="">
      <xdr:nvSpPr>
        <xdr:cNvPr id="257" name="フローチャート : 判断 256"/>
        <xdr:cNvSpPr/>
      </xdr:nvSpPr>
      <xdr:spPr>
        <a:xfrm>
          <a:off x="16129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131335</xdr:rowOff>
    </xdr:from>
    <xdr:ext cx="736600" cy="259045"/>
    <xdr:sp macro="" textlink="">
      <xdr:nvSpPr>
        <xdr:cNvPr id="258" name="テキスト ボックス 257"/>
        <xdr:cNvSpPr txBox="1"/>
      </xdr:nvSpPr>
      <xdr:spPr>
        <a:xfrm>
          <a:off x="15798800" y="1436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34037</xdr:rowOff>
    </xdr:from>
    <xdr:to>
      <xdr:col>22</xdr:col>
      <xdr:colOff>203200</xdr:colOff>
      <xdr:row>88</xdr:row>
      <xdr:rowOff>4826</xdr:rowOff>
    </xdr:to>
    <xdr:cxnSp macro="">
      <xdr:nvCxnSpPr>
        <xdr:cNvPr id="259" name="直線コネクタ 258"/>
        <xdr:cNvCxnSpPr/>
      </xdr:nvCxnSpPr>
      <xdr:spPr>
        <a:xfrm flipV="1">
          <a:off x="14401800" y="14778737"/>
          <a:ext cx="8890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14732</xdr:rowOff>
    </xdr:from>
    <xdr:to>
      <xdr:col>22</xdr:col>
      <xdr:colOff>254000</xdr:colOff>
      <xdr:row>85</xdr:row>
      <xdr:rowOff>116332</xdr:rowOff>
    </xdr:to>
    <xdr:sp macro="" textlink="">
      <xdr:nvSpPr>
        <xdr:cNvPr id="260" name="フローチャート : 判断 259"/>
        <xdr:cNvSpPr/>
      </xdr:nvSpPr>
      <xdr:spPr>
        <a:xfrm>
          <a:off x="15240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126509</xdr:rowOff>
    </xdr:from>
    <xdr:ext cx="762000" cy="259045"/>
    <xdr:sp macro="" textlink="">
      <xdr:nvSpPr>
        <xdr:cNvPr id="261" name="テキスト ボックス 260"/>
        <xdr:cNvSpPr txBox="1"/>
      </xdr:nvSpPr>
      <xdr:spPr>
        <a:xfrm>
          <a:off x="14909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4826</xdr:rowOff>
    </xdr:from>
    <xdr:to>
      <xdr:col>21</xdr:col>
      <xdr:colOff>0</xdr:colOff>
      <xdr:row>88</xdr:row>
      <xdr:rowOff>33782</xdr:rowOff>
    </xdr:to>
    <xdr:cxnSp macro="">
      <xdr:nvCxnSpPr>
        <xdr:cNvPr id="262" name="直線コネクタ 261"/>
        <xdr:cNvCxnSpPr/>
      </xdr:nvCxnSpPr>
      <xdr:spPr>
        <a:xfrm flipV="1">
          <a:off x="13512800" y="1509242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38608</xdr:rowOff>
    </xdr:from>
    <xdr:to>
      <xdr:col>21</xdr:col>
      <xdr:colOff>50800</xdr:colOff>
      <xdr:row>87</xdr:row>
      <xdr:rowOff>140208</xdr:rowOff>
    </xdr:to>
    <xdr:sp macro="" textlink="">
      <xdr:nvSpPr>
        <xdr:cNvPr id="263" name="フローチャート : 判断 262"/>
        <xdr:cNvSpPr/>
      </xdr:nvSpPr>
      <xdr:spPr>
        <a:xfrm>
          <a:off x="14351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150385</xdr:rowOff>
    </xdr:from>
    <xdr:ext cx="762000" cy="259045"/>
    <xdr:sp macro="" textlink="">
      <xdr:nvSpPr>
        <xdr:cNvPr id="264" name="テキスト ボックス 263"/>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28956</xdr:rowOff>
    </xdr:from>
    <xdr:to>
      <xdr:col>19</xdr:col>
      <xdr:colOff>533400</xdr:colOff>
      <xdr:row>87</xdr:row>
      <xdr:rowOff>130556</xdr:rowOff>
    </xdr:to>
    <xdr:sp macro="" textlink="">
      <xdr:nvSpPr>
        <xdr:cNvPr id="265" name="フローチャート : 判断 264"/>
        <xdr:cNvSpPr/>
      </xdr:nvSpPr>
      <xdr:spPr>
        <a:xfrm>
          <a:off x="13462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140733</xdr:rowOff>
    </xdr:from>
    <xdr:ext cx="762000" cy="259045"/>
    <xdr:sp macro="" textlink="">
      <xdr:nvSpPr>
        <xdr:cNvPr id="266" name="テキスト ボックス 265"/>
        <xdr:cNvSpPr txBox="1"/>
      </xdr:nvSpPr>
      <xdr:spPr>
        <a:xfrm>
          <a:off x="13131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130556</xdr:rowOff>
    </xdr:from>
    <xdr:to>
      <xdr:col>24</xdr:col>
      <xdr:colOff>609600</xdr:colOff>
      <xdr:row>86</xdr:row>
      <xdr:rowOff>60706</xdr:rowOff>
    </xdr:to>
    <xdr:sp macro="" textlink="">
      <xdr:nvSpPr>
        <xdr:cNvPr id="272" name="円/楕円 271"/>
        <xdr:cNvSpPr/>
      </xdr:nvSpPr>
      <xdr:spPr>
        <a:xfrm>
          <a:off x="169672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102633</xdr:rowOff>
    </xdr:from>
    <xdr:ext cx="762000" cy="259045"/>
    <xdr:sp macro="" textlink="">
      <xdr:nvSpPr>
        <xdr:cNvPr id="273" name="給与水準   （国との比較）該当値テキスト"/>
        <xdr:cNvSpPr txBox="1"/>
      </xdr:nvSpPr>
      <xdr:spPr>
        <a:xfrm>
          <a:off x="17106900" y="1467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169163</xdr:rowOff>
    </xdr:from>
    <xdr:to>
      <xdr:col>23</xdr:col>
      <xdr:colOff>457200</xdr:colOff>
      <xdr:row>86</xdr:row>
      <xdr:rowOff>99313</xdr:rowOff>
    </xdr:to>
    <xdr:sp macro="" textlink="">
      <xdr:nvSpPr>
        <xdr:cNvPr id="274" name="円/楕円 273"/>
        <xdr:cNvSpPr/>
      </xdr:nvSpPr>
      <xdr:spPr>
        <a:xfrm>
          <a:off x="161290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84090</xdr:rowOff>
    </xdr:from>
    <xdr:ext cx="736600" cy="259045"/>
    <xdr:sp macro="" textlink="">
      <xdr:nvSpPr>
        <xdr:cNvPr id="275" name="テキスト ボックス 274"/>
        <xdr:cNvSpPr txBox="1"/>
      </xdr:nvSpPr>
      <xdr:spPr>
        <a:xfrm>
          <a:off x="15798800" y="1482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154687</xdr:rowOff>
    </xdr:from>
    <xdr:to>
      <xdr:col>22</xdr:col>
      <xdr:colOff>254000</xdr:colOff>
      <xdr:row>86</xdr:row>
      <xdr:rowOff>84837</xdr:rowOff>
    </xdr:to>
    <xdr:sp macro="" textlink="">
      <xdr:nvSpPr>
        <xdr:cNvPr id="276" name="円/楕円 275"/>
        <xdr:cNvSpPr/>
      </xdr:nvSpPr>
      <xdr:spPr>
        <a:xfrm>
          <a:off x="15240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69614</xdr:rowOff>
    </xdr:from>
    <xdr:ext cx="762000" cy="259045"/>
    <xdr:sp macro="" textlink="">
      <xdr:nvSpPr>
        <xdr:cNvPr id="277" name="テキスト ボックス 276"/>
        <xdr:cNvSpPr txBox="1"/>
      </xdr:nvSpPr>
      <xdr:spPr>
        <a:xfrm>
          <a:off x="14909800" y="148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125476</xdr:rowOff>
    </xdr:from>
    <xdr:to>
      <xdr:col>21</xdr:col>
      <xdr:colOff>50800</xdr:colOff>
      <xdr:row>88</xdr:row>
      <xdr:rowOff>55626</xdr:rowOff>
    </xdr:to>
    <xdr:sp macro="" textlink="">
      <xdr:nvSpPr>
        <xdr:cNvPr id="278" name="円/楕円 277"/>
        <xdr:cNvSpPr/>
      </xdr:nvSpPr>
      <xdr:spPr>
        <a:xfrm>
          <a:off x="14351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40403</xdr:rowOff>
    </xdr:from>
    <xdr:ext cx="762000" cy="259045"/>
    <xdr:sp macro="" textlink="">
      <xdr:nvSpPr>
        <xdr:cNvPr id="279" name="テキスト ボックス 278"/>
        <xdr:cNvSpPr txBox="1"/>
      </xdr:nvSpPr>
      <xdr:spPr>
        <a:xfrm>
          <a:off x="14020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154432</xdr:rowOff>
    </xdr:from>
    <xdr:to>
      <xdr:col>19</xdr:col>
      <xdr:colOff>533400</xdr:colOff>
      <xdr:row>88</xdr:row>
      <xdr:rowOff>84582</xdr:rowOff>
    </xdr:to>
    <xdr:sp macro="" textlink="">
      <xdr:nvSpPr>
        <xdr:cNvPr id="280" name="円/楕円 279"/>
        <xdr:cNvSpPr/>
      </xdr:nvSpPr>
      <xdr:spPr>
        <a:xfrm>
          <a:off x="13462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69359</xdr:rowOff>
    </xdr:from>
    <xdr:ext cx="762000" cy="259045"/>
    <xdr:sp macro="" textlink="">
      <xdr:nvSpPr>
        <xdr:cNvPr id="281" name="テキスト ボックス 280"/>
        <xdr:cNvSpPr txBox="1"/>
      </xdr:nvSpPr>
      <xdr:spPr>
        <a:xfrm>
          <a:off x="13131800" y="1515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「定員適正化計画（平成</a:t>
          </a:r>
          <a:r>
            <a:rPr kumimoji="1" lang="en-US" altLang="ja-JP" sz="1300">
              <a:latin typeface="ＭＳ Ｐゴシック"/>
            </a:rPr>
            <a:t>27</a:t>
          </a:r>
          <a:r>
            <a:rPr kumimoji="1" lang="ja-JP" altLang="en-US" sz="1300">
              <a:latin typeface="ＭＳ Ｐゴシック"/>
            </a:rPr>
            <a:t>年度から平成</a:t>
          </a:r>
          <a:r>
            <a:rPr kumimoji="1" lang="en-US" altLang="ja-JP" sz="1300">
              <a:latin typeface="ＭＳ Ｐゴシック"/>
            </a:rPr>
            <a:t>31</a:t>
          </a:r>
          <a:r>
            <a:rPr kumimoji="1" lang="ja-JP" altLang="en-US" sz="1300">
              <a:latin typeface="ＭＳ Ｐゴシック"/>
            </a:rPr>
            <a:t>年度）」に基づき職員の削減を実施している。計画目標定員は、</a:t>
          </a:r>
          <a:r>
            <a:rPr kumimoji="1" lang="en-US" altLang="ja-JP" sz="1300">
              <a:latin typeface="ＭＳ Ｐゴシック"/>
            </a:rPr>
            <a:t>79</a:t>
          </a:r>
          <a:r>
            <a:rPr kumimoji="1" lang="ja-JP" altLang="en-US" sz="1300">
              <a:latin typeface="ＭＳ Ｐゴシック"/>
            </a:rPr>
            <a:t>名で現在は</a:t>
          </a:r>
          <a:r>
            <a:rPr kumimoji="1" lang="en-US" altLang="ja-JP" sz="1300">
              <a:latin typeface="ＭＳ Ｐゴシック"/>
            </a:rPr>
            <a:t>77</a:t>
          </a:r>
          <a:r>
            <a:rPr kumimoji="1" lang="ja-JP" altLang="en-US" sz="1300">
              <a:latin typeface="ＭＳ Ｐゴシック"/>
            </a:rPr>
            <a:t>名となっている。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161907</xdr:rowOff>
    </xdr:from>
    <xdr:to>
      <xdr:col>24</xdr:col>
      <xdr:colOff>558800</xdr:colOff>
      <xdr:row>60</xdr:row>
      <xdr:rowOff>166733</xdr:rowOff>
    </xdr:to>
    <xdr:cxnSp macro="">
      <xdr:nvCxnSpPr>
        <xdr:cNvPr id="318" name="直線コネクタ 317"/>
        <xdr:cNvCxnSpPr/>
      </xdr:nvCxnSpPr>
      <xdr:spPr>
        <a:xfrm flipV="1">
          <a:off x="16179800" y="1044890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19"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95722</xdr:rowOff>
    </xdr:from>
    <xdr:to>
      <xdr:col>23</xdr:col>
      <xdr:colOff>406400</xdr:colOff>
      <xdr:row>60</xdr:row>
      <xdr:rowOff>166733</xdr:rowOff>
    </xdr:to>
    <xdr:cxnSp macro="">
      <xdr:nvCxnSpPr>
        <xdr:cNvPr id="321" name="直線コネクタ 320"/>
        <xdr:cNvCxnSpPr/>
      </xdr:nvCxnSpPr>
      <xdr:spPr>
        <a:xfrm>
          <a:off x="15290800" y="10382722"/>
          <a:ext cx="889000" cy="7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2" name="フローチャート : 判断 321"/>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3" name="テキスト ボックス 322"/>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95722</xdr:rowOff>
    </xdr:from>
    <xdr:to>
      <xdr:col>22</xdr:col>
      <xdr:colOff>203200</xdr:colOff>
      <xdr:row>60</xdr:row>
      <xdr:rowOff>101237</xdr:rowOff>
    </xdr:to>
    <xdr:cxnSp macro="">
      <xdr:nvCxnSpPr>
        <xdr:cNvPr id="324" name="直線コネクタ 323"/>
        <xdr:cNvCxnSpPr/>
      </xdr:nvCxnSpPr>
      <xdr:spPr>
        <a:xfrm flipV="1">
          <a:off x="14401800" y="10382722"/>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5" name="フローチャート : 判断 324"/>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26" name="テキスト ボックス 325"/>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66766</xdr:rowOff>
    </xdr:from>
    <xdr:to>
      <xdr:col>21</xdr:col>
      <xdr:colOff>0</xdr:colOff>
      <xdr:row>60</xdr:row>
      <xdr:rowOff>101237</xdr:rowOff>
    </xdr:to>
    <xdr:cxnSp macro="">
      <xdr:nvCxnSpPr>
        <xdr:cNvPr id="327" name="直線コネクタ 326"/>
        <xdr:cNvCxnSpPr/>
      </xdr:nvCxnSpPr>
      <xdr:spPr>
        <a:xfrm>
          <a:off x="13512800" y="1035376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28" name="フローチャート : 判断 327"/>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29" name="テキスト ボックス 328"/>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0" name="フローチャート : 判断 329"/>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1" name="テキスト ボックス 330"/>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111107</xdr:rowOff>
    </xdr:from>
    <xdr:to>
      <xdr:col>24</xdr:col>
      <xdr:colOff>609600</xdr:colOff>
      <xdr:row>61</xdr:row>
      <xdr:rowOff>41257</xdr:rowOff>
    </xdr:to>
    <xdr:sp macro="" textlink="">
      <xdr:nvSpPr>
        <xdr:cNvPr id="337" name="円/楕円 336"/>
        <xdr:cNvSpPr/>
      </xdr:nvSpPr>
      <xdr:spPr>
        <a:xfrm>
          <a:off x="16967200" y="1039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127634</xdr:rowOff>
    </xdr:from>
    <xdr:ext cx="762000" cy="259045"/>
    <xdr:sp macro="" textlink="">
      <xdr:nvSpPr>
        <xdr:cNvPr id="338" name="定員管理の状況該当値テキスト"/>
        <xdr:cNvSpPr txBox="1"/>
      </xdr:nvSpPr>
      <xdr:spPr>
        <a:xfrm>
          <a:off x="17106900" y="1024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115933</xdr:rowOff>
    </xdr:from>
    <xdr:to>
      <xdr:col>23</xdr:col>
      <xdr:colOff>457200</xdr:colOff>
      <xdr:row>61</xdr:row>
      <xdr:rowOff>46083</xdr:rowOff>
    </xdr:to>
    <xdr:sp macro="" textlink="">
      <xdr:nvSpPr>
        <xdr:cNvPr id="339" name="円/楕円 338"/>
        <xdr:cNvSpPr/>
      </xdr:nvSpPr>
      <xdr:spPr>
        <a:xfrm>
          <a:off x="16129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56260</xdr:rowOff>
    </xdr:from>
    <xdr:ext cx="736600" cy="259045"/>
    <xdr:sp macro="" textlink="">
      <xdr:nvSpPr>
        <xdr:cNvPr id="340" name="テキスト ボックス 339"/>
        <xdr:cNvSpPr txBox="1"/>
      </xdr:nvSpPr>
      <xdr:spPr>
        <a:xfrm>
          <a:off x="15798800" y="1017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44922</xdr:rowOff>
    </xdr:from>
    <xdr:to>
      <xdr:col>22</xdr:col>
      <xdr:colOff>254000</xdr:colOff>
      <xdr:row>60</xdr:row>
      <xdr:rowOff>146522</xdr:rowOff>
    </xdr:to>
    <xdr:sp macro="" textlink="">
      <xdr:nvSpPr>
        <xdr:cNvPr id="341" name="円/楕円 340"/>
        <xdr:cNvSpPr/>
      </xdr:nvSpPr>
      <xdr:spPr>
        <a:xfrm>
          <a:off x="15240000" y="103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156699</xdr:rowOff>
    </xdr:from>
    <xdr:ext cx="762000" cy="259045"/>
    <xdr:sp macro="" textlink="">
      <xdr:nvSpPr>
        <xdr:cNvPr id="342" name="テキスト ボックス 341"/>
        <xdr:cNvSpPr txBox="1"/>
      </xdr:nvSpPr>
      <xdr:spPr>
        <a:xfrm>
          <a:off x="14909800" y="1010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50437</xdr:rowOff>
    </xdr:from>
    <xdr:to>
      <xdr:col>21</xdr:col>
      <xdr:colOff>50800</xdr:colOff>
      <xdr:row>60</xdr:row>
      <xdr:rowOff>152037</xdr:rowOff>
    </xdr:to>
    <xdr:sp macro="" textlink="">
      <xdr:nvSpPr>
        <xdr:cNvPr id="343" name="円/楕円 342"/>
        <xdr:cNvSpPr/>
      </xdr:nvSpPr>
      <xdr:spPr>
        <a:xfrm>
          <a:off x="14351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162214</xdr:rowOff>
    </xdr:from>
    <xdr:ext cx="762000" cy="259045"/>
    <xdr:sp macro="" textlink="">
      <xdr:nvSpPr>
        <xdr:cNvPr id="344" name="テキスト ボックス 343"/>
        <xdr:cNvSpPr txBox="1"/>
      </xdr:nvSpPr>
      <xdr:spPr>
        <a:xfrm>
          <a:off x="14020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15966</xdr:rowOff>
    </xdr:from>
    <xdr:to>
      <xdr:col>19</xdr:col>
      <xdr:colOff>533400</xdr:colOff>
      <xdr:row>60</xdr:row>
      <xdr:rowOff>117566</xdr:rowOff>
    </xdr:to>
    <xdr:sp macro="" textlink="">
      <xdr:nvSpPr>
        <xdr:cNvPr id="345" name="円/楕円 344"/>
        <xdr:cNvSpPr/>
      </xdr:nvSpPr>
      <xdr:spPr>
        <a:xfrm>
          <a:off x="13462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127743</xdr:rowOff>
    </xdr:from>
    <xdr:ext cx="762000" cy="259045"/>
    <xdr:sp macro="" textlink="">
      <xdr:nvSpPr>
        <xdr:cNvPr id="346" name="テキスト ボックス 345"/>
        <xdr:cNvSpPr txBox="1"/>
      </xdr:nvSpPr>
      <xdr:spPr>
        <a:xfrm>
          <a:off x="13131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事業の緊急性、住民のニーズを把握しながら事業を実施している。これまでも地方債の抑制を図ってはいるが、地方債発行額</a:t>
          </a:r>
          <a:r>
            <a:rPr kumimoji="1" lang="en-US" altLang="ja-JP" sz="1300">
              <a:latin typeface="ＭＳ Ｐゴシック"/>
            </a:rPr>
            <a:t>3</a:t>
          </a:r>
          <a:r>
            <a:rPr kumimoji="1" lang="ja-JP" altLang="en-US" sz="1300">
              <a:latin typeface="ＭＳ Ｐゴシック"/>
            </a:rPr>
            <a:t>億円の上限枠を継続し、水準を抑える努力をしていく。</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85852</xdr:rowOff>
    </xdr:from>
    <xdr:to>
      <xdr:col>24</xdr:col>
      <xdr:colOff>558800</xdr:colOff>
      <xdr:row>41</xdr:row>
      <xdr:rowOff>100330</xdr:rowOff>
    </xdr:to>
    <xdr:cxnSp macro="">
      <xdr:nvCxnSpPr>
        <xdr:cNvPr id="377" name="直線コネクタ 376"/>
        <xdr:cNvCxnSpPr/>
      </xdr:nvCxnSpPr>
      <xdr:spPr>
        <a:xfrm flipV="1">
          <a:off x="16179800" y="711530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78"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41</xdr:row>
      <xdr:rowOff>105156</xdr:rowOff>
    </xdr:to>
    <xdr:cxnSp macro="">
      <xdr:nvCxnSpPr>
        <xdr:cNvPr id="380" name="直線コネクタ 379"/>
        <xdr:cNvCxnSpPr/>
      </xdr:nvCxnSpPr>
      <xdr:spPr>
        <a:xfrm flipV="1">
          <a:off x="15290800" y="712978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82" name="テキスト ボックス 381"/>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105156</xdr:rowOff>
    </xdr:from>
    <xdr:to>
      <xdr:col>22</xdr:col>
      <xdr:colOff>203200</xdr:colOff>
      <xdr:row>41</xdr:row>
      <xdr:rowOff>134112</xdr:rowOff>
    </xdr:to>
    <xdr:cxnSp macro="">
      <xdr:nvCxnSpPr>
        <xdr:cNvPr id="383" name="直線コネクタ 382"/>
        <xdr:cNvCxnSpPr/>
      </xdr:nvCxnSpPr>
      <xdr:spPr>
        <a:xfrm flipV="1">
          <a:off x="14401800" y="713460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385" name="テキスト ボックス 384"/>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134112</xdr:rowOff>
    </xdr:from>
    <xdr:to>
      <xdr:col>21</xdr:col>
      <xdr:colOff>0</xdr:colOff>
      <xdr:row>41</xdr:row>
      <xdr:rowOff>163068</xdr:rowOff>
    </xdr:to>
    <xdr:cxnSp macro="">
      <xdr:nvCxnSpPr>
        <xdr:cNvPr id="386" name="直線コネクタ 385"/>
        <xdr:cNvCxnSpPr/>
      </xdr:nvCxnSpPr>
      <xdr:spPr>
        <a:xfrm flipV="1">
          <a:off x="13512800" y="716356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88" name="テキスト ボックス 387"/>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390" name="テキスト ボックス 389"/>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35052</xdr:rowOff>
    </xdr:from>
    <xdr:to>
      <xdr:col>24</xdr:col>
      <xdr:colOff>609600</xdr:colOff>
      <xdr:row>41</xdr:row>
      <xdr:rowOff>136652</xdr:rowOff>
    </xdr:to>
    <xdr:sp macro="" textlink="">
      <xdr:nvSpPr>
        <xdr:cNvPr id="396" name="円/楕円 395"/>
        <xdr:cNvSpPr/>
      </xdr:nvSpPr>
      <xdr:spPr>
        <a:xfrm>
          <a:off x="169672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51579</xdr:rowOff>
    </xdr:from>
    <xdr:ext cx="762000" cy="259045"/>
    <xdr:sp macro="" textlink="">
      <xdr:nvSpPr>
        <xdr:cNvPr id="397" name="公債費負担の状況該当値テキスト"/>
        <xdr:cNvSpPr txBox="1"/>
      </xdr:nvSpPr>
      <xdr:spPr>
        <a:xfrm>
          <a:off x="17106900" y="690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398" name="円/楕円 397"/>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99" name="テキスト ボックス 398"/>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54356</xdr:rowOff>
    </xdr:from>
    <xdr:to>
      <xdr:col>22</xdr:col>
      <xdr:colOff>254000</xdr:colOff>
      <xdr:row>41</xdr:row>
      <xdr:rowOff>155956</xdr:rowOff>
    </xdr:to>
    <xdr:sp macro="" textlink="">
      <xdr:nvSpPr>
        <xdr:cNvPr id="400" name="円/楕円 399"/>
        <xdr:cNvSpPr/>
      </xdr:nvSpPr>
      <xdr:spPr>
        <a:xfrm>
          <a:off x="15240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166133</xdr:rowOff>
    </xdr:from>
    <xdr:ext cx="762000" cy="259045"/>
    <xdr:sp macro="" textlink="">
      <xdr:nvSpPr>
        <xdr:cNvPr id="401" name="テキスト ボックス 400"/>
        <xdr:cNvSpPr txBox="1"/>
      </xdr:nvSpPr>
      <xdr:spPr>
        <a:xfrm>
          <a:off x="14909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83312</xdr:rowOff>
    </xdr:from>
    <xdr:to>
      <xdr:col>21</xdr:col>
      <xdr:colOff>50800</xdr:colOff>
      <xdr:row>42</xdr:row>
      <xdr:rowOff>13462</xdr:rowOff>
    </xdr:to>
    <xdr:sp macro="" textlink="">
      <xdr:nvSpPr>
        <xdr:cNvPr id="402" name="円/楕円 401"/>
        <xdr:cNvSpPr/>
      </xdr:nvSpPr>
      <xdr:spPr>
        <a:xfrm>
          <a:off x="14351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23639</xdr:rowOff>
    </xdr:from>
    <xdr:ext cx="762000" cy="259045"/>
    <xdr:sp macro="" textlink="">
      <xdr:nvSpPr>
        <xdr:cNvPr id="403" name="テキスト ボックス 402"/>
        <xdr:cNvSpPr txBox="1"/>
      </xdr:nvSpPr>
      <xdr:spPr>
        <a:xfrm>
          <a:off x="14020800" y="688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112268</xdr:rowOff>
    </xdr:from>
    <xdr:to>
      <xdr:col>19</xdr:col>
      <xdr:colOff>533400</xdr:colOff>
      <xdr:row>42</xdr:row>
      <xdr:rowOff>42418</xdr:rowOff>
    </xdr:to>
    <xdr:sp macro="" textlink="">
      <xdr:nvSpPr>
        <xdr:cNvPr id="404" name="円/楕円 403"/>
        <xdr:cNvSpPr/>
      </xdr:nvSpPr>
      <xdr:spPr>
        <a:xfrm>
          <a:off x="13462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52595</xdr:rowOff>
    </xdr:from>
    <xdr:ext cx="762000" cy="259045"/>
    <xdr:sp macro="" textlink="">
      <xdr:nvSpPr>
        <xdr:cNvPr id="405" name="テキスト ボックス 404"/>
        <xdr:cNvSpPr txBox="1"/>
      </xdr:nvSpPr>
      <xdr:spPr>
        <a:xfrm>
          <a:off x="13131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将来負担比率は算定されなかったが、今後も地方債発行の上限（</a:t>
          </a:r>
          <a:r>
            <a:rPr kumimoji="1" lang="en-US" altLang="ja-JP" sz="1300">
              <a:latin typeface="ＭＳ Ｐゴシック"/>
            </a:rPr>
            <a:t>3</a:t>
          </a:r>
          <a:r>
            <a:rPr kumimoji="1" lang="ja-JP" altLang="en-US" sz="1300">
              <a:latin typeface="ＭＳ Ｐゴシック"/>
            </a:rPr>
            <a:t>億円）を設定し計画的な借入を実施する。また交付税措置のある有利な地方債（過疎債・辺地債）の活用を図り、財政の健全化及び将来の負担を減らしていく。</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6" name="フローチャート :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7" name="フローチャート :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39" name="フローチャート :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41" name="フローチャート : 判断 440"/>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2" name="テキスト ボックス 441"/>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3" name="フローチャート : 判断 442"/>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4" name="テキスト ボックス 443"/>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福島県古殿町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5,768
5,715
163.29
4,579,386
4,394,301
60,564
2,687,324
4,747,234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人件費に係る経常収支比率</a:t>
          </a:r>
          <a:r>
            <a:rPr kumimoji="1" lang="ja-JP" altLang="en-US" sz="1300">
              <a:solidFill>
                <a:schemeClr val="dk1"/>
              </a:solidFill>
              <a:effectLst/>
              <a:latin typeface="+mn-lt"/>
              <a:ea typeface="+mn-ea"/>
              <a:cs typeface="+mn-cs"/>
            </a:rPr>
            <a:t>は、類似</a:t>
          </a:r>
          <a:r>
            <a:rPr kumimoji="1" lang="ja-JP" altLang="en-US" sz="1300">
              <a:latin typeface="ＭＳ Ｐゴシック"/>
            </a:rPr>
            <a:t>団体平均並みである。分析として、「定員適正化計画」策定後、新規採用職員の抑制等により職員数の削減を実施し、計画で定めた職員数は達成されている。今後も引き続き人件費の抑制に努めていく。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50800</xdr:rowOff>
    </xdr:to>
    <xdr:cxnSp macro="">
      <xdr:nvCxnSpPr>
        <xdr:cNvPr id="66" name="直線コネクタ 65"/>
        <xdr:cNvCxnSpPr/>
      </xdr:nvCxnSpPr>
      <xdr:spPr>
        <a:xfrm>
          <a:off x="3987800" y="618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36</xdr:row>
      <xdr:rowOff>12700</xdr:rowOff>
    </xdr:to>
    <xdr:cxnSp macro="">
      <xdr:nvCxnSpPr>
        <xdr:cNvPr id="69" name="直線コネクタ 68"/>
        <xdr:cNvCxnSpPr/>
      </xdr:nvCxnSpPr>
      <xdr:spPr>
        <a:xfrm>
          <a:off x="3098800" y="607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69850</xdr:rowOff>
    </xdr:from>
    <xdr:to>
      <xdr:col>4</xdr:col>
      <xdr:colOff>346075</xdr:colOff>
      <xdr:row>35</xdr:row>
      <xdr:rowOff>77470</xdr:rowOff>
    </xdr:to>
    <xdr:cxnSp macro="">
      <xdr:nvCxnSpPr>
        <xdr:cNvPr id="72" name="直線コネクタ 71"/>
        <xdr:cNvCxnSpPr/>
      </xdr:nvCxnSpPr>
      <xdr:spPr>
        <a:xfrm flipV="1">
          <a:off x="2209800" y="607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77470</xdr:rowOff>
    </xdr:from>
    <xdr:to>
      <xdr:col>3</xdr:col>
      <xdr:colOff>142875</xdr:colOff>
      <xdr:row>36</xdr:row>
      <xdr:rowOff>58420</xdr:rowOff>
    </xdr:to>
    <xdr:cxnSp macro="">
      <xdr:nvCxnSpPr>
        <xdr:cNvPr id="75" name="直線コネクタ 74"/>
        <xdr:cNvCxnSpPr/>
      </xdr:nvCxnSpPr>
      <xdr:spPr>
        <a:xfrm flipV="1">
          <a:off x="1320800" y="60782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85" name="円/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7" name="円/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9" name="円/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26670</xdr:rowOff>
    </xdr:from>
    <xdr:to>
      <xdr:col>3</xdr:col>
      <xdr:colOff>193675</xdr:colOff>
      <xdr:row>35</xdr:row>
      <xdr:rowOff>128270</xdr:rowOff>
    </xdr:to>
    <xdr:sp macro="" textlink="">
      <xdr:nvSpPr>
        <xdr:cNvPr id="91" name="円/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93" name="円/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を上回っているが、これは、業務の民間委託を推進し、職員人件費から委託料（物件費）へシフトされてきたものである。これは、物件費が上昇しているのに対し、人件費が減少傾向にあるという比率推移の表れでもある。しかし、電算業務の委託経費は増加傾向にあるので、更なる適正化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5842</xdr:rowOff>
    </xdr:from>
    <xdr:to>
      <xdr:col>24</xdr:col>
      <xdr:colOff>31750</xdr:colOff>
      <xdr:row>17</xdr:row>
      <xdr:rowOff>24130</xdr:rowOff>
    </xdr:to>
    <xdr:cxnSp macro="">
      <xdr:nvCxnSpPr>
        <xdr:cNvPr id="124" name="直線コネクタ 123"/>
        <xdr:cNvCxnSpPr/>
      </xdr:nvCxnSpPr>
      <xdr:spPr>
        <a:xfrm flipV="1">
          <a:off x="15671800" y="2920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24130</xdr:rowOff>
    </xdr:to>
    <xdr:cxnSp macro="">
      <xdr:nvCxnSpPr>
        <xdr:cNvPr id="127" name="直線コネクタ 126"/>
        <xdr:cNvCxnSpPr/>
      </xdr:nvCxnSpPr>
      <xdr:spPr>
        <a:xfrm>
          <a:off x="14782800" y="291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149860</xdr:rowOff>
    </xdr:from>
    <xdr:to>
      <xdr:col>21</xdr:col>
      <xdr:colOff>361950</xdr:colOff>
      <xdr:row>17</xdr:row>
      <xdr:rowOff>1270</xdr:rowOff>
    </xdr:to>
    <xdr:cxnSp macro="">
      <xdr:nvCxnSpPr>
        <xdr:cNvPr id="130" name="直線コネクタ 129"/>
        <xdr:cNvCxnSpPr/>
      </xdr:nvCxnSpPr>
      <xdr:spPr>
        <a:xfrm>
          <a:off x="13893800" y="2893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140716</xdr:rowOff>
    </xdr:from>
    <xdr:to>
      <xdr:col>20</xdr:col>
      <xdr:colOff>158750</xdr:colOff>
      <xdr:row>16</xdr:row>
      <xdr:rowOff>149860</xdr:rowOff>
    </xdr:to>
    <xdr:cxnSp macro="">
      <xdr:nvCxnSpPr>
        <xdr:cNvPr id="133" name="直線コネクタ 132"/>
        <xdr:cNvCxnSpPr/>
      </xdr:nvCxnSpPr>
      <xdr:spPr>
        <a:xfrm>
          <a:off x="13004800" y="2883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43" name="円/楕円 142"/>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98569</xdr:rowOff>
    </xdr:from>
    <xdr:ext cx="762000" cy="259045"/>
    <xdr:sp macro="" textlink="">
      <xdr:nvSpPr>
        <xdr:cNvPr id="144" name="物件費該当値テキスト"/>
        <xdr:cNvSpPr txBox="1"/>
      </xdr:nvSpPr>
      <xdr:spPr>
        <a:xfrm>
          <a:off x="16598900" y="28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5" name="円/楕円 144"/>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59707</xdr:rowOff>
    </xdr:from>
    <xdr:ext cx="736600" cy="259045"/>
    <xdr:sp macro="" textlink="">
      <xdr:nvSpPr>
        <xdr:cNvPr id="146" name="テキスト ボックス 145"/>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47" name="円/楕円 146"/>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36847</xdr:rowOff>
    </xdr:from>
    <xdr:ext cx="762000" cy="259045"/>
    <xdr:sp macro="" textlink="">
      <xdr:nvSpPr>
        <xdr:cNvPr id="148" name="テキスト ボックス 147"/>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99060</xdr:rowOff>
    </xdr:from>
    <xdr:to>
      <xdr:col>20</xdr:col>
      <xdr:colOff>209550</xdr:colOff>
      <xdr:row>17</xdr:row>
      <xdr:rowOff>29210</xdr:rowOff>
    </xdr:to>
    <xdr:sp macro="" textlink="">
      <xdr:nvSpPr>
        <xdr:cNvPr id="149" name="円/楕円 148"/>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50" name="テキスト ボックス 149"/>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89916</xdr:rowOff>
    </xdr:from>
    <xdr:to>
      <xdr:col>19</xdr:col>
      <xdr:colOff>6350</xdr:colOff>
      <xdr:row>17</xdr:row>
      <xdr:rowOff>20066</xdr:rowOff>
    </xdr:to>
    <xdr:sp macro="" textlink="">
      <xdr:nvSpPr>
        <xdr:cNvPr id="151" name="円/楕円 150"/>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4843</xdr:rowOff>
    </xdr:from>
    <xdr:ext cx="762000" cy="259045"/>
    <xdr:sp macro="" textlink="">
      <xdr:nvSpPr>
        <xdr:cNvPr id="152" name="テキスト ボックス 151"/>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並みである。本年度は減少しているものの、今後も子どもに係る医療費助成事業、重度心身障がい者医療等の社会保障費については増加が見込まれる。資格審査等の適正化や各種手当ての見直しを進めていくことで、少しでも歯止めをかけるよう努めていく。</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56</xdr:row>
      <xdr:rowOff>61685</xdr:rowOff>
    </xdr:to>
    <xdr:cxnSp macro="">
      <xdr:nvCxnSpPr>
        <xdr:cNvPr id="186" name="直線コネクタ 185"/>
        <xdr:cNvCxnSpPr/>
      </xdr:nvCxnSpPr>
      <xdr:spPr>
        <a:xfrm flipV="1">
          <a:off x="3987800" y="95649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29028</xdr:rowOff>
    </xdr:from>
    <xdr:to>
      <xdr:col>5</xdr:col>
      <xdr:colOff>549275</xdr:colOff>
      <xdr:row>56</xdr:row>
      <xdr:rowOff>61685</xdr:rowOff>
    </xdr:to>
    <xdr:cxnSp macro="">
      <xdr:nvCxnSpPr>
        <xdr:cNvPr id="189" name="直線コネクタ 188"/>
        <xdr:cNvCxnSpPr/>
      </xdr:nvCxnSpPr>
      <xdr:spPr>
        <a:xfrm>
          <a:off x="3098800" y="9630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29028</xdr:rowOff>
    </xdr:to>
    <xdr:cxnSp macro="">
      <xdr:nvCxnSpPr>
        <xdr:cNvPr id="192" name="直線コネクタ 191"/>
        <xdr:cNvCxnSpPr/>
      </xdr:nvCxnSpPr>
      <xdr:spPr>
        <a:xfrm>
          <a:off x="2209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56</xdr:row>
      <xdr:rowOff>12700</xdr:rowOff>
    </xdr:to>
    <xdr:cxnSp macro="">
      <xdr:nvCxnSpPr>
        <xdr:cNvPr id="195" name="直線コネクタ 194"/>
        <xdr:cNvCxnSpPr/>
      </xdr:nvCxnSpPr>
      <xdr:spPr>
        <a:xfrm>
          <a:off x="1320800" y="9515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199" name="テキスト ボックス 198"/>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05" name="円/楕円 204"/>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100892</xdr:rowOff>
    </xdr:from>
    <xdr:ext cx="762000" cy="259045"/>
    <xdr:sp macro="" textlink="">
      <xdr:nvSpPr>
        <xdr:cNvPr id="206"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07" name="円/楕円 206"/>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08" name="テキスト ボックス 207"/>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09" name="円/楕円 208"/>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64605</xdr:rowOff>
    </xdr:from>
    <xdr:ext cx="762000" cy="259045"/>
    <xdr:sp macro="" textlink="">
      <xdr:nvSpPr>
        <xdr:cNvPr id="210" name="テキスト ボックス 209"/>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1" name="円/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2" name="テキスト ボックス 211"/>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3" name="円/楕円 212"/>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14" name="テキスト ボックス 213"/>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が、要因としては、特別会計への操出金の増加が主な要因である。国民健康保険事業会計の財政状況の悪化に伴い、赤字補てん的な操出金が多額になってきている。保険料の適正化を図ることなど、独立採算の原則に立ち応分の負担を求め健全化に努め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88900</xdr:rowOff>
    </xdr:from>
    <xdr:to>
      <xdr:col>24</xdr:col>
      <xdr:colOff>31750</xdr:colOff>
      <xdr:row>59</xdr:row>
      <xdr:rowOff>69850</xdr:rowOff>
    </xdr:to>
    <xdr:cxnSp macro="">
      <xdr:nvCxnSpPr>
        <xdr:cNvPr id="246" name="直線コネクタ 245"/>
        <xdr:cNvCxnSpPr/>
      </xdr:nvCxnSpPr>
      <xdr:spPr>
        <a:xfrm flipV="1">
          <a:off x="15671800" y="10033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16510</xdr:rowOff>
    </xdr:from>
    <xdr:to>
      <xdr:col>22</xdr:col>
      <xdr:colOff>565150</xdr:colOff>
      <xdr:row>59</xdr:row>
      <xdr:rowOff>69850</xdr:rowOff>
    </xdr:to>
    <xdr:cxnSp macro="">
      <xdr:nvCxnSpPr>
        <xdr:cNvPr id="249" name="直線コネクタ 248"/>
        <xdr:cNvCxnSpPr/>
      </xdr:nvCxnSpPr>
      <xdr:spPr>
        <a:xfrm>
          <a:off x="14782800" y="10132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134637</xdr:rowOff>
    </xdr:from>
    <xdr:ext cx="736600" cy="259045"/>
    <xdr:sp macro="" textlink="">
      <xdr:nvSpPr>
        <xdr:cNvPr id="251" name="テキスト ボックス 250"/>
        <xdr:cNvSpPr txBox="1"/>
      </xdr:nvSpPr>
      <xdr:spPr>
        <a:xfrm>
          <a:off x="15290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1270</xdr:rowOff>
    </xdr:from>
    <xdr:to>
      <xdr:col>21</xdr:col>
      <xdr:colOff>361950</xdr:colOff>
      <xdr:row>59</xdr:row>
      <xdr:rowOff>16510</xdr:rowOff>
    </xdr:to>
    <xdr:cxnSp macro="">
      <xdr:nvCxnSpPr>
        <xdr:cNvPr id="252" name="直線コネクタ 251"/>
        <xdr:cNvCxnSpPr/>
      </xdr:nvCxnSpPr>
      <xdr:spPr>
        <a:xfrm>
          <a:off x="13893800" y="1011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104157</xdr:rowOff>
    </xdr:from>
    <xdr:ext cx="762000" cy="259045"/>
    <xdr:sp macro="" textlink="">
      <xdr:nvSpPr>
        <xdr:cNvPr id="254" name="テキスト ボックス 253"/>
        <xdr:cNvSpPr txBox="1"/>
      </xdr:nvSpPr>
      <xdr:spPr>
        <a:xfrm>
          <a:off x="14401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66040</xdr:rowOff>
    </xdr:from>
    <xdr:to>
      <xdr:col>20</xdr:col>
      <xdr:colOff>158750</xdr:colOff>
      <xdr:row>59</xdr:row>
      <xdr:rowOff>1270</xdr:rowOff>
    </xdr:to>
    <xdr:cxnSp macro="">
      <xdr:nvCxnSpPr>
        <xdr:cNvPr id="255" name="直線コネクタ 254"/>
        <xdr:cNvCxnSpPr/>
      </xdr:nvCxnSpPr>
      <xdr:spPr>
        <a:xfrm>
          <a:off x="13004800" y="10010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81297</xdr:rowOff>
    </xdr:from>
    <xdr:ext cx="762000" cy="259045"/>
    <xdr:sp macro="" textlink="">
      <xdr:nvSpPr>
        <xdr:cNvPr id="257" name="テキスト ボックス 256"/>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59" name="テキスト ボックス 258"/>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38100</xdr:rowOff>
    </xdr:from>
    <xdr:to>
      <xdr:col>24</xdr:col>
      <xdr:colOff>82550</xdr:colOff>
      <xdr:row>58</xdr:row>
      <xdr:rowOff>139700</xdr:rowOff>
    </xdr:to>
    <xdr:sp macro="" textlink="">
      <xdr:nvSpPr>
        <xdr:cNvPr id="265" name="円/楕円 264"/>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10177</xdr:rowOff>
    </xdr:from>
    <xdr:ext cx="762000" cy="259045"/>
    <xdr:sp macro="" textlink="">
      <xdr:nvSpPr>
        <xdr:cNvPr id="266"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19050</xdr:rowOff>
    </xdr:from>
    <xdr:to>
      <xdr:col>22</xdr:col>
      <xdr:colOff>615950</xdr:colOff>
      <xdr:row>59</xdr:row>
      <xdr:rowOff>120650</xdr:rowOff>
    </xdr:to>
    <xdr:sp macro="" textlink="">
      <xdr:nvSpPr>
        <xdr:cNvPr id="267" name="円/楕円 266"/>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105427</xdr:rowOff>
    </xdr:from>
    <xdr:ext cx="736600" cy="259045"/>
    <xdr:sp macro="" textlink="">
      <xdr:nvSpPr>
        <xdr:cNvPr id="268" name="テキスト ボックス 267"/>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137160</xdr:rowOff>
    </xdr:from>
    <xdr:to>
      <xdr:col>21</xdr:col>
      <xdr:colOff>412750</xdr:colOff>
      <xdr:row>59</xdr:row>
      <xdr:rowOff>67310</xdr:rowOff>
    </xdr:to>
    <xdr:sp macro="" textlink="">
      <xdr:nvSpPr>
        <xdr:cNvPr id="269" name="円/楕円 268"/>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52087</xdr:rowOff>
    </xdr:from>
    <xdr:ext cx="762000" cy="259045"/>
    <xdr:sp macro="" textlink="">
      <xdr:nvSpPr>
        <xdr:cNvPr id="270" name="テキスト ボックス 269"/>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121920</xdr:rowOff>
    </xdr:from>
    <xdr:to>
      <xdr:col>20</xdr:col>
      <xdr:colOff>209550</xdr:colOff>
      <xdr:row>59</xdr:row>
      <xdr:rowOff>52070</xdr:rowOff>
    </xdr:to>
    <xdr:sp macro="" textlink="">
      <xdr:nvSpPr>
        <xdr:cNvPr id="271" name="円/楕円 270"/>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36847</xdr:rowOff>
    </xdr:from>
    <xdr:ext cx="762000" cy="259045"/>
    <xdr:sp macro="" textlink="">
      <xdr:nvSpPr>
        <xdr:cNvPr id="272" name="テキスト ボックス 271"/>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xdr:rowOff>
    </xdr:from>
    <xdr:to>
      <xdr:col>19</xdr:col>
      <xdr:colOff>6350</xdr:colOff>
      <xdr:row>58</xdr:row>
      <xdr:rowOff>116840</xdr:rowOff>
    </xdr:to>
    <xdr:sp macro="" textlink="">
      <xdr:nvSpPr>
        <xdr:cNvPr id="273" name="円/楕円 272"/>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101617</xdr:rowOff>
    </xdr:from>
    <xdr:ext cx="762000" cy="259045"/>
    <xdr:sp macro="" textlink="">
      <xdr:nvSpPr>
        <xdr:cNvPr id="274" name="テキスト ボックス 273"/>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類似団体平均を下回っているが、要因としては、一部事務組合への負担が減少したことによるものである。今後も精査しながら、事業の見直しや廃止を行う方針である。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50256</xdr:rowOff>
    </xdr:from>
    <xdr:to>
      <xdr:col>24</xdr:col>
      <xdr:colOff>31750</xdr:colOff>
      <xdr:row>37</xdr:row>
      <xdr:rowOff>50256</xdr:rowOff>
    </xdr:to>
    <xdr:cxnSp macro="">
      <xdr:nvCxnSpPr>
        <xdr:cNvPr id="308" name="直線コネクタ 307"/>
        <xdr:cNvCxnSpPr/>
      </xdr:nvCxnSpPr>
      <xdr:spPr>
        <a:xfrm>
          <a:off x="15671800" y="63939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43724</xdr:rowOff>
    </xdr:from>
    <xdr:to>
      <xdr:col>22</xdr:col>
      <xdr:colOff>565150</xdr:colOff>
      <xdr:row>37</xdr:row>
      <xdr:rowOff>50256</xdr:rowOff>
    </xdr:to>
    <xdr:cxnSp macro="">
      <xdr:nvCxnSpPr>
        <xdr:cNvPr id="311" name="直線コネクタ 310"/>
        <xdr:cNvCxnSpPr/>
      </xdr:nvCxnSpPr>
      <xdr:spPr>
        <a:xfrm>
          <a:off x="14782800" y="63873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111958</xdr:rowOff>
    </xdr:from>
    <xdr:ext cx="736600" cy="259045"/>
    <xdr:sp macro="" textlink="">
      <xdr:nvSpPr>
        <xdr:cNvPr id="313" name="テキスト ボックス 312"/>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162923</xdr:rowOff>
    </xdr:from>
    <xdr:to>
      <xdr:col>21</xdr:col>
      <xdr:colOff>361950</xdr:colOff>
      <xdr:row>37</xdr:row>
      <xdr:rowOff>43724</xdr:rowOff>
    </xdr:to>
    <xdr:cxnSp macro="">
      <xdr:nvCxnSpPr>
        <xdr:cNvPr id="314" name="直線コネクタ 313"/>
        <xdr:cNvCxnSpPr/>
      </xdr:nvCxnSpPr>
      <xdr:spPr>
        <a:xfrm>
          <a:off x="13893800" y="63351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6" name="テキスト ボックス 315"/>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162923</xdr:rowOff>
    </xdr:from>
    <xdr:to>
      <xdr:col>20</xdr:col>
      <xdr:colOff>158750</xdr:colOff>
      <xdr:row>37</xdr:row>
      <xdr:rowOff>115570</xdr:rowOff>
    </xdr:to>
    <xdr:cxnSp macro="">
      <xdr:nvCxnSpPr>
        <xdr:cNvPr id="317" name="直線コネクタ 316"/>
        <xdr:cNvCxnSpPr/>
      </xdr:nvCxnSpPr>
      <xdr:spPr>
        <a:xfrm flipV="1">
          <a:off x="13004800" y="633512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19" name="テキスト ボックス 318"/>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150421</xdr:rowOff>
    </xdr:from>
    <xdr:ext cx="762000" cy="259045"/>
    <xdr:sp macro="" textlink="">
      <xdr:nvSpPr>
        <xdr:cNvPr id="321" name="テキスト ボックス 320"/>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27" name="円/楕円 326"/>
        <xdr:cNvSpPr/>
      </xdr:nvSpPr>
      <xdr:spPr>
        <a:xfrm>
          <a:off x="164592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15983</xdr:rowOff>
    </xdr:from>
    <xdr:ext cx="762000" cy="259045"/>
    <xdr:sp macro="" textlink="">
      <xdr:nvSpPr>
        <xdr:cNvPr id="328" name="補助費等該当値テキスト"/>
        <xdr:cNvSpPr txBox="1"/>
      </xdr:nvSpPr>
      <xdr:spPr>
        <a:xfrm>
          <a:off x="16598900" y="618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170906</xdr:rowOff>
    </xdr:from>
    <xdr:to>
      <xdr:col>22</xdr:col>
      <xdr:colOff>615950</xdr:colOff>
      <xdr:row>37</xdr:row>
      <xdr:rowOff>101056</xdr:rowOff>
    </xdr:to>
    <xdr:sp macro="" textlink="">
      <xdr:nvSpPr>
        <xdr:cNvPr id="329" name="円/楕円 328"/>
        <xdr:cNvSpPr/>
      </xdr:nvSpPr>
      <xdr:spPr>
        <a:xfrm>
          <a:off x="15621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30" name="テキスト ボックス 329"/>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164374</xdr:rowOff>
    </xdr:from>
    <xdr:to>
      <xdr:col>21</xdr:col>
      <xdr:colOff>412750</xdr:colOff>
      <xdr:row>37</xdr:row>
      <xdr:rowOff>94524</xdr:rowOff>
    </xdr:to>
    <xdr:sp macro="" textlink="">
      <xdr:nvSpPr>
        <xdr:cNvPr id="331" name="円/楕円 330"/>
        <xdr:cNvSpPr/>
      </xdr:nvSpPr>
      <xdr:spPr>
        <a:xfrm>
          <a:off x="14732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104701</xdr:rowOff>
    </xdr:from>
    <xdr:ext cx="762000" cy="259045"/>
    <xdr:sp macro="" textlink="">
      <xdr:nvSpPr>
        <xdr:cNvPr id="332" name="テキスト ボックス 331"/>
        <xdr:cNvSpPr txBox="1"/>
      </xdr:nvSpPr>
      <xdr:spPr>
        <a:xfrm>
          <a:off x="14401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112123</xdr:rowOff>
    </xdr:from>
    <xdr:to>
      <xdr:col>20</xdr:col>
      <xdr:colOff>209550</xdr:colOff>
      <xdr:row>37</xdr:row>
      <xdr:rowOff>42273</xdr:rowOff>
    </xdr:to>
    <xdr:sp macro="" textlink="">
      <xdr:nvSpPr>
        <xdr:cNvPr id="333" name="円/楕円 332"/>
        <xdr:cNvSpPr/>
      </xdr:nvSpPr>
      <xdr:spPr>
        <a:xfrm>
          <a:off x="13843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52450</xdr:rowOff>
    </xdr:from>
    <xdr:ext cx="762000" cy="259045"/>
    <xdr:sp macro="" textlink="">
      <xdr:nvSpPr>
        <xdr:cNvPr id="334" name="テキスト ボックス 333"/>
        <xdr:cNvSpPr txBox="1"/>
      </xdr:nvSpPr>
      <xdr:spPr>
        <a:xfrm>
          <a:off x="13512800" y="605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35" name="円/楕円 334"/>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36" name="テキスト ボックス 335"/>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類似団体平均を上回っている。要因は、これまでの大規模事業に係る償還が始まったものである。平成</a:t>
          </a:r>
          <a:r>
            <a:rPr kumimoji="1" lang="en-US" altLang="ja-JP" sz="1300">
              <a:latin typeface="ＭＳ Ｐゴシック"/>
            </a:rPr>
            <a:t>30</a:t>
          </a:r>
          <a:r>
            <a:rPr kumimoji="1" lang="ja-JP" altLang="en-US" sz="1300">
              <a:latin typeface="ＭＳ Ｐゴシック"/>
            </a:rPr>
            <a:t>年度に償還のピークが見込まれる。今後は非常に厳しい財政運営となることが予想されるが、引き続き地方債発行の上限枠設定を行い、水準を抑えられるよう努めていく。</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58420</xdr:rowOff>
    </xdr:from>
    <xdr:to>
      <xdr:col>7</xdr:col>
      <xdr:colOff>15875</xdr:colOff>
      <xdr:row>78</xdr:row>
      <xdr:rowOff>94996</xdr:rowOff>
    </xdr:to>
    <xdr:cxnSp macro="">
      <xdr:nvCxnSpPr>
        <xdr:cNvPr id="366" name="直線コネクタ 365"/>
        <xdr:cNvCxnSpPr/>
      </xdr:nvCxnSpPr>
      <xdr:spPr>
        <a:xfrm flipV="1">
          <a:off x="3987800" y="134315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xdr:rowOff>
    </xdr:from>
    <xdr:to>
      <xdr:col>5</xdr:col>
      <xdr:colOff>549275</xdr:colOff>
      <xdr:row>78</xdr:row>
      <xdr:rowOff>94996</xdr:rowOff>
    </xdr:to>
    <xdr:cxnSp macro="">
      <xdr:nvCxnSpPr>
        <xdr:cNvPr id="369" name="直線コネクタ 368"/>
        <xdr:cNvCxnSpPr/>
      </xdr:nvCxnSpPr>
      <xdr:spPr>
        <a:xfrm>
          <a:off x="3098800" y="133766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xdr:rowOff>
    </xdr:from>
    <xdr:to>
      <xdr:col>4</xdr:col>
      <xdr:colOff>346075</xdr:colOff>
      <xdr:row>78</xdr:row>
      <xdr:rowOff>81280</xdr:rowOff>
    </xdr:to>
    <xdr:cxnSp macro="">
      <xdr:nvCxnSpPr>
        <xdr:cNvPr id="372" name="直線コネクタ 371"/>
        <xdr:cNvCxnSpPr/>
      </xdr:nvCxnSpPr>
      <xdr:spPr>
        <a:xfrm flipV="1">
          <a:off x="2209800" y="133766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4" name="テキスト ボックス 373"/>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53848</xdr:rowOff>
    </xdr:from>
    <xdr:to>
      <xdr:col>3</xdr:col>
      <xdr:colOff>142875</xdr:colOff>
      <xdr:row>78</xdr:row>
      <xdr:rowOff>81280</xdr:rowOff>
    </xdr:to>
    <xdr:cxnSp macro="">
      <xdr:nvCxnSpPr>
        <xdr:cNvPr id="375" name="直線コネクタ 374"/>
        <xdr:cNvCxnSpPr/>
      </xdr:nvCxnSpPr>
      <xdr:spPr>
        <a:xfrm>
          <a:off x="1320800" y="134269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77" name="テキスト ボックス 376"/>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9" name="テキスト ボックス 37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85" name="円/楕円 384"/>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86"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44196</xdr:rowOff>
    </xdr:from>
    <xdr:to>
      <xdr:col>5</xdr:col>
      <xdr:colOff>600075</xdr:colOff>
      <xdr:row>78</xdr:row>
      <xdr:rowOff>145796</xdr:rowOff>
    </xdr:to>
    <xdr:sp macro="" textlink="">
      <xdr:nvSpPr>
        <xdr:cNvPr id="387" name="円/楕円 386"/>
        <xdr:cNvSpPr/>
      </xdr:nvSpPr>
      <xdr:spPr>
        <a:xfrm>
          <a:off x="3937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130573</xdr:rowOff>
    </xdr:from>
    <xdr:ext cx="736600" cy="259045"/>
    <xdr:sp macro="" textlink="">
      <xdr:nvSpPr>
        <xdr:cNvPr id="388" name="テキスト ボックス 387"/>
        <xdr:cNvSpPr txBox="1"/>
      </xdr:nvSpPr>
      <xdr:spPr>
        <a:xfrm>
          <a:off x="3606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124206</xdr:rowOff>
    </xdr:from>
    <xdr:to>
      <xdr:col>4</xdr:col>
      <xdr:colOff>396875</xdr:colOff>
      <xdr:row>78</xdr:row>
      <xdr:rowOff>54356</xdr:rowOff>
    </xdr:to>
    <xdr:sp macro="" textlink="">
      <xdr:nvSpPr>
        <xdr:cNvPr id="389" name="円/楕円 388"/>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90" name="テキスト ボックス 389"/>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91" name="円/楕円 390"/>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92" name="テキスト ボックス 391"/>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xdr:rowOff>
    </xdr:from>
    <xdr:to>
      <xdr:col>1</xdr:col>
      <xdr:colOff>676275</xdr:colOff>
      <xdr:row>78</xdr:row>
      <xdr:rowOff>104648</xdr:rowOff>
    </xdr:to>
    <xdr:sp macro="" textlink="">
      <xdr:nvSpPr>
        <xdr:cNvPr id="393" name="円/楕円 392"/>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114825</xdr:rowOff>
    </xdr:from>
    <xdr:ext cx="762000" cy="259045"/>
    <xdr:sp macro="" textlink="">
      <xdr:nvSpPr>
        <xdr:cNvPr id="394" name="テキスト ボックス 393"/>
        <xdr:cNvSpPr txBox="1"/>
      </xdr:nvSpPr>
      <xdr:spPr>
        <a:xfrm>
          <a:off x="939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類似団体平均と同等の値であるが、過去</a:t>
          </a:r>
          <a:r>
            <a:rPr kumimoji="1" lang="en-US" altLang="ja-JP" sz="1300">
              <a:latin typeface="ＭＳ Ｐゴシック"/>
            </a:rPr>
            <a:t>5</a:t>
          </a:r>
          <a:r>
            <a:rPr kumimoji="1" lang="ja-JP" altLang="en-US" sz="1300">
              <a:latin typeface="ＭＳ Ｐゴシック"/>
            </a:rPr>
            <a:t>年間の実績と大きな差はなく、更なる歳出抑制を図り、現行水準の維持に努めていく。</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16511</xdr:rowOff>
    </xdr:from>
    <xdr:to>
      <xdr:col>24</xdr:col>
      <xdr:colOff>31750</xdr:colOff>
      <xdr:row>76</xdr:row>
      <xdr:rowOff>111761</xdr:rowOff>
    </xdr:to>
    <xdr:cxnSp macro="">
      <xdr:nvCxnSpPr>
        <xdr:cNvPr id="427" name="直線コネクタ 426"/>
        <xdr:cNvCxnSpPr/>
      </xdr:nvCxnSpPr>
      <xdr:spPr>
        <a:xfrm flipV="1">
          <a:off x="15671800" y="1304671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113047</xdr:rowOff>
    </xdr:from>
    <xdr:ext cx="762000" cy="259045"/>
    <xdr:sp macro="" textlink="">
      <xdr:nvSpPr>
        <xdr:cNvPr id="428" name="公債費以外平均値テキスト"/>
        <xdr:cNvSpPr txBox="1"/>
      </xdr:nvSpPr>
      <xdr:spPr>
        <a:xfrm>
          <a:off x="16598900" y="1297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168911</xdr:rowOff>
    </xdr:from>
    <xdr:to>
      <xdr:col>22</xdr:col>
      <xdr:colOff>565150</xdr:colOff>
      <xdr:row>76</xdr:row>
      <xdr:rowOff>111761</xdr:rowOff>
    </xdr:to>
    <xdr:cxnSp macro="">
      <xdr:nvCxnSpPr>
        <xdr:cNvPr id="430" name="直線コネクタ 429"/>
        <xdr:cNvCxnSpPr/>
      </xdr:nvCxnSpPr>
      <xdr:spPr>
        <a:xfrm>
          <a:off x="14782800" y="130276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111760</xdr:rowOff>
    </xdr:from>
    <xdr:to>
      <xdr:col>21</xdr:col>
      <xdr:colOff>361950</xdr:colOff>
      <xdr:row>75</xdr:row>
      <xdr:rowOff>168911</xdr:rowOff>
    </xdr:to>
    <xdr:cxnSp macro="">
      <xdr:nvCxnSpPr>
        <xdr:cNvPr id="433" name="直線コネクタ 432"/>
        <xdr:cNvCxnSpPr/>
      </xdr:nvCxnSpPr>
      <xdr:spPr>
        <a:xfrm>
          <a:off x="13893800" y="12970510"/>
          <a:ext cx="8890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111760</xdr:rowOff>
    </xdr:from>
    <xdr:to>
      <xdr:col>20</xdr:col>
      <xdr:colOff>158750</xdr:colOff>
      <xdr:row>76</xdr:row>
      <xdr:rowOff>5080</xdr:rowOff>
    </xdr:to>
    <xdr:cxnSp macro="">
      <xdr:nvCxnSpPr>
        <xdr:cNvPr id="436" name="直線コネクタ 435"/>
        <xdr:cNvCxnSpPr/>
      </xdr:nvCxnSpPr>
      <xdr:spPr>
        <a:xfrm flipV="1">
          <a:off x="13004800" y="129705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137160</xdr:rowOff>
    </xdr:from>
    <xdr:to>
      <xdr:col>24</xdr:col>
      <xdr:colOff>82550</xdr:colOff>
      <xdr:row>76</xdr:row>
      <xdr:rowOff>67311</xdr:rowOff>
    </xdr:to>
    <xdr:sp macro="" textlink="">
      <xdr:nvSpPr>
        <xdr:cNvPr id="446" name="円/楕円 445"/>
        <xdr:cNvSpPr/>
      </xdr:nvSpPr>
      <xdr:spPr>
        <a:xfrm>
          <a:off x="16459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153687</xdr:rowOff>
    </xdr:from>
    <xdr:ext cx="762000" cy="259045"/>
    <xdr:sp macro="" textlink="">
      <xdr:nvSpPr>
        <xdr:cNvPr id="447" name="公債費以外該当値テキスト"/>
        <xdr:cNvSpPr txBox="1"/>
      </xdr:nvSpPr>
      <xdr:spPr>
        <a:xfrm>
          <a:off x="16598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60961</xdr:rowOff>
    </xdr:from>
    <xdr:to>
      <xdr:col>22</xdr:col>
      <xdr:colOff>615950</xdr:colOff>
      <xdr:row>76</xdr:row>
      <xdr:rowOff>162561</xdr:rowOff>
    </xdr:to>
    <xdr:sp macro="" textlink="">
      <xdr:nvSpPr>
        <xdr:cNvPr id="448" name="円/楕円 447"/>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147338</xdr:rowOff>
    </xdr:from>
    <xdr:ext cx="736600" cy="259045"/>
    <xdr:sp macro="" textlink="">
      <xdr:nvSpPr>
        <xdr:cNvPr id="449" name="テキスト ボックス 448"/>
        <xdr:cNvSpPr txBox="1"/>
      </xdr:nvSpPr>
      <xdr:spPr>
        <a:xfrm>
          <a:off x="15290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118110</xdr:rowOff>
    </xdr:from>
    <xdr:to>
      <xdr:col>21</xdr:col>
      <xdr:colOff>412750</xdr:colOff>
      <xdr:row>76</xdr:row>
      <xdr:rowOff>48261</xdr:rowOff>
    </xdr:to>
    <xdr:sp macro="" textlink="">
      <xdr:nvSpPr>
        <xdr:cNvPr id="450" name="円/楕円 449"/>
        <xdr:cNvSpPr/>
      </xdr:nvSpPr>
      <xdr:spPr>
        <a:xfrm>
          <a:off x="14732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33038</xdr:rowOff>
    </xdr:from>
    <xdr:ext cx="762000" cy="259045"/>
    <xdr:sp macro="" textlink="">
      <xdr:nvSpPr>
        <xdr:cNvPr id="451" name="テキスト ボックス 450"/>
        <xdr:cNvSpPr txBox="1"/>
      </xdr:nvSpPr>
      <xdr:spPr>
        <a:xfrm>
          <a:off x="14401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60960</xdr:rowOff>
    </xdr:from>
    <xdr:to>
      <xdr:col>20</xdr:col>
      <xdr:colOff>209550</xdr:colOff>
      <xdr:row>75</xdr:row>
      <xdr:rowOff>162561</xdr:rowOff>
    </xdr:to>
    <xdr:sp macro="" textlink="">
      <xdr:nvSpPr>
        <xdr:cNvPr id="452" name="円/楕円 451"/>
        <xdr:cNvSpPr/>
      </xdr:nvSpPr>
      <xdr:spPr>
        <a:xfrm>
          <a:off x="13843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147338</xdr:rowOff>
    </xdr:from>
    <xdr:ext cx="762000" cy="259045"/>
    <xdr:sp macro="" textlink="">
      <xdr:nvSpPr>
        <xdr:cNvPr id="453" name="テキスト ボックス 452"/>
        <xdr:cNvSpPr txBox="1"/>
      </xdr:nvSpPr>
      <xdr:spPr>
        <a:xfrm>
          <a:off x="13512800" y="130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125730</xdr:rowOff>
    </xdr:from>
    <xdr:to>
      <xdr:col>19</xdr:col>
      <xdr:colOff>6350</xdr:colOff>
      <xdr:row>76</xdr:row>
      <xdr:rowOff>55880</xdr:rowOff>
    </xdr:to>
    <xdr:sp macro="" textlink="">
      <xdr:nvSpPr>
        <xdr:cNvPr id="454" name="円/楕円 453"/>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40657</xdr:rowOff>
    </xdr:from>
    <xdr:ext cx="762000" cy="259045"/>
    <xdr:sp macro="" textlink="">
      <xdr:nvSpPr>
        <xdr:cNvPr id="455" name="テキスト ボックス 454"/>
        <xdr:cNvSpPr txBox="1"/>
      </xdr:nvSpPr>
      <xdr:spPr>
        <a:xfrm>
          <a:off x="12623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福島県古殿町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2655</xdr:rowOff>
    </xdr:from>
    <xdr:to>
      <xdr:col>4</xdr:col>
      <xdr:colOff>1117600</xdr:colOff>
      <xdr:row>18</xdr:row>
      <xdr:rowOff>28778</xdr:rowOff>
    </xdr:to>
    <xdr:cxnSp macro="">
      <xdr:nvCxnSpPr>
        <xdr:cNvPr id="46" name="直線コネクタ 45"/>
        <xdr:cNvCxnSpPr/>
      </xdr:nvCxnSpPr>
      <xdr:spPr bwMode="auto">
        <a:xfrm flipV="1">
          <a:off x="5003800" y="3136380"/>
          <a:ext cx="647700" cy="26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28778</xdr:rowOff>
    </xdr:from>
    <xdr:to>
      <xdr:col>4</xdr:col>
      <xdr:colOff>469900</xdr:colOff>
      <xdr:row>18</xdr:row>
      <xdr:rowOff>74938</xdr:rowOff>
    </xdr:to>
    <xdr:cxnSp macro="">
      <xdr:nvCxnSpPr>
        <xdr:cNvPr id="49" name="直線コネクタ 48"/>
        <xdr:cNvCxnSpPr/>
      </xdr:nvCxnSpPr>
      <xdr:spPr bwMode="auto">
        <a:xfrm flipV="1">
          <a:off x="4305300" y="3162503"/>
          <a:ext cx="698500" cy="46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68732</xdr:rowOff>
    </xdr:from>
    <xdr:to>
      <xdr:col>3</xdr:col>
      <xdr:colOff>904875</xdr:colOff>
      <xdr:row>18</xdr:row>
      <xdr:rowOff>74938</xdr:rowOff>
    </xdr:to>
    <xdr:cxnSp macro="">
      <xdr:nvCxnSpPr>
        <xdr:cNvPr id="52" name="直線コネクタ 51"/>
        <xdr:cNvCxnSpPr/>
      </xdr:nvCxnSpPr>
      <xdr:spPr bwMode="auto">
        <a:xfrm>
          <a:off x="3606800" y="3202457"/>
          <a:ext cx="698500" cy="6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7741</xdr:rowOff>
    </xdr:from>
    <xdr:to>
      <xdr:col>3</xdr:col>
      <xdr:colOff>206375</xdr:colOff>
      <xdr:row>18</xdr:row>
      <xdr:rowOff>68732</xdr:rowOff>
    </xdr:to>
    <xdr:cxnSp macro="">
      <xdr:nvCxnSpPr>
        <xdr:cNvPr id="55" name="直線コネクタ 54"/>
        <xdr:cNvCxnSpPr/>
      </xdr:nvCxnSpPr>
      <xdr:spPr bwMode="auto">
        <a:xfrm>
          <a:off x="2908300" y="3141466"/>
          <a:ext cx="698500" cy="60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123305</xdr:rowOff>
    </xdr:from>
    <xdr:to>
      <xdr:col>5</xdr:col>
      <xdr:colOff>34925</xdr:colOff>
      <xdr:row>18</xdr:row>
      <xdr:rowOff>53455</xdr:rowOff>
    </xdr:to>
    <xdr:sp macro="" textlink="">
      <xdr:nvSpPr>
        <xdr:cNvPr id="65" name="円/楕円 64"/>
        <xdr:cNvSpPr/>
      </xdr:nvSpPr>
      <xdr:spPr bwMode="auto">
        <a:xfrm>
          <a:off x="5600700" y="3085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95382</xdr:rowOff>
    </xdr:from>
    <xdr:ext cx="762000" cy="259045"/>
    <xdr:sp macro="" textlink="">
      <xdr:nvSpPr>
        <xdr:cNvPr id="66" name="人口1人当たり決算額の推移該当値テキスト130"/>
        <xdr:cNvSpPr txBox="1"/>
      </xdr:nvSpPr>
      <xdr:spPr>
        <a:xfrm>
          <a:off x="5740400" y="3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140,091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149428</xdr:rowOff>
    </xdr:from>
    <xdr:to>
      <xdr:col>4</xdr:col>
      <xdr:colOff>520700</xdr:colOff>
      <xdr:row>18</xdr:row>
      <xdr:rowOff>79578</xdr:rowOff>
    </xdr:to>
    <xdr:sp macro="" textlink="">
      <xdr:nvSpPr>
        <xdr:cNvPr id="67" name="円/楕円 66"/>
        <xdr:cNvSpPr/>
      </xdr:nvSpPr>
      <xdr:spPr bwMode="auto">
        <a:xfrm>
          <a:off x="4953000" y="3111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64355</xdr:rowOff>
    </xdr:from>
    <xdr:ext cx="736600" cy="259045"/>
    <xdr:sp macro="" textlink="">
      <xdr:nvSpPr>
        <xdr:cNvPr id="68" name="テキスト ボックス 67"/>
        <xdr:cNvSpPr txBox="1"/>
      </xdr:nvSpPr>
      <xdr:spPr>
        <a:xfrm>
          <a:off x="4622800" y="3198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135,520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24138</xdr:rowOff>
    </xdr:from>
    <xdr:to>
      <xdr:col>3</xdr:col>
      <xdr:colOff>955675</xdr:colOff>
      <xdr:row>18</xdr:row>
      <xdr:rowOff>125738</xdr:rowOff>
    </xdr:to>
    <xdr:sp macro="" textlink="">
      <xdr:nvSpPr>
        <xdr:cNvPr id="69" name="円/楕円 68"/>
        <xdr:cNvSpPr/>
      </xdr:nvSpPr>
      <xdr:spPr bwMode="auto">
        <a:xfrm>
          <a:off x="4254500" y="3157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110515</xdr:rowOff>
    </xdr:from>
    <xdr:ext cx="762000" cy="259045"/>
    <xdr:sp macro="" textlink="">
      <xdr:nvSpPr>
        <xdr:cNvPr id="70" name="テキスト ボックス 69"/>
        <xdr:cNvSpPr txBox="1"/>
      </xdr:nvSpPr>
      <xdr:spPr>
        <a:xfrm>
          <a:off x="3924300" y="324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127,443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17932</xdr:rowOff>
    </xdr:from>
    <xdr:to>
      <xdr:col>3</xdr:col>
      <xdr:colOff>257175</xdr:colOff>
      <xdr:row>18</xdr:row>
      <xdr:rowOff>119532</xdr:rowOff>
    </xdr:to>
    <xdr:sp macro="" textlink="">
      <xdr:nvSpPr>
        <xdr:cNvPr id="71" name="円/楕円 70"/>
        <xdr:cNvSpPr/>
      </xdr:nvSpPr>
      <xdr:spPr bwMode="auto">
        <a:xfrm>
          <a:off x="3556000" y="315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104309</xdr:rowOff>
    </xdr:from>
    <xdr:ext cx="762000" cy="259045"/>
    <xdr:sp macro="" textlink="">
      <xdr:nvSpPr>
        <xdr:cNvPr id="72" name="テキスト ボックス 71"/>
        <xdr:cNvSpPr txBox="1"/>
      </xdr:nvSpPr>
      <xdr:spPr>
        <a:xfrm>
          <a:off x="3225800" y="323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128,529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128391</xdr:rowOff>
    </xdr:from>
    <xdr:to>
      <xdr:col>2</xdr:col>
      <xdr:colOff>692150</xdr:colOff>
      <xdr:row>18</xdr:row>
      <xdr:rowOff>58541</xdr:rowOff>
    </xdr:to>
    <xdr:sp macro="" textlink="">
      <xdr:nvSpPr>
        <xdr:cNvPr id="73" name="円/楕円 72"/>
        <xdr:cNvSpPr/>
      </xdr:nvSpPr>
      <xdr:spPr bwMode="auto">
        <a:xfrm>
          <a:off x="2857500" y="309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43318</xdr:rowOff>
    </xdr:from>
    <xdr:ext cx="762000" cy="259045"/>
    <xdr:sp macro="" textlink="">
      <xdr:nvSpPr>
        <xdr:cNvPr id="74" name="テキスト ボックス 73"/>
        <xdr:cNvSpPr txBox="1"/>
      </xdr:nvSpPr>
      <xdr:spPr>
        <a:xfrm>
          <a:off x="2527300" y="317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139,201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2195</xdr:rowOff>
    </xdr:from>
    <xdr:to>
      <xdr:col>4</xdr:col>
      <xdr:colOff>1117600</xdr:colOff>
      <xdr:row>36</xdr:row>
      <xdr:rowOff>9130</xdr:rowOff>
    </xdr:to>
    <xdr:cxnSp macro="">
      <xdr:nvCxnSpPr>
        <xdr:cNvPr id="109" name="直線コネクタ 108"/>
        <xdr:cNvCxnSpPr/>
      </xdr:nvCxnSpPr>
      <xdr:spPr bwMode="auto">
        <a:xfrm>
          <a:off x="5003800" y="6955445"/>
          <a:ext cx="647700" cy="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2195</xdr:rowOff>
    </xdr:from>
    <xdr:to>
      <xdr:col>4</xdr:col>
      <xdr:colOff>469900</xdr:colOff>
      <xdr:row>36</xdr:row>
      <xdr:rowOff>36540</xdr:rowOff>
    </xdr:to>
    <xdr:cxnSp macro="">
      <xdr:nvCxnSpPr>
        <xdr:cNvPr id="112" name="直線コネクタ 111"/>
        <xdr:cNvCxnSpPr/>
      </xdr:nvCxnSpPr>
      <xdr:spPr bwMode="auto">
        <a:xfrm flipV="1">
          <a:off x="4305300" y="6955445"/>
          <a:ext cx="698500" cy="3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336404</xdr:rowOff>
    </xdr:from>
    <xdr:ext cx="736600" cy="259045"/>
    <xdr:sp macro="" textlink="">
      <xdr:nvSpPr>
        <xdr:cNvPr id="114" name="テキスト ボックス 113"/>
        <xdr:cNvSpPr txBox="1"/>
      </xdr:nvSpPr>
      <xdr:spPr>
        <a:xfrm>
          <a:off x="4622800" y="660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1999</xdr:rowOff>
    </xdr:from>
    <xdr:to>
      <xdr:col>3</xdr:col>
      <xdr:colOff>904875</xdr:colOff>
      <xdr:row>36</xdr:row>
      <xdr:rowOff>36540</xdr:rowOff>
    </xdr:to>
    <xdr:cxnSp macro="">
      <xdr:nvCxnSpPr>
        <xdr:cNvPr id="115" name="直線コネクタ 114"/>
        <xdr:cNvCxnSpPr/>
      </xdr:nvCxnSpPr>
      <xdr:spPr bwMode="auto">
        <a:xfrm>
          <a:off x="3606800" y="6955249"/>
          <a:ext cx="698500" cy="34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304672</xdr:rowOff>
    </xdr:from>
    <xdr:ext cx="762000" cy="259045"/>
    <xdr:sp macro="" textlink="">
      <xdr:nvSpPr>
        <xdr:cNvPr id="117" name="テキスト ボックス 116"/>
        <xdr:cNvSpPr txBox="1"/>
      </xdr:nvSpPr>
      <xdr:spPr>
        <a:xfrm>
          <a:off x="39243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328353</xdr:rowOff>
    </xdr:from>
    <xdr:to>
      <xdr:col>3</xdr:col>
      <xdr:colOff>206375</xdr:colOff>
      <xdr:row>36</xdr:row>
      <xdr:rowOff>1999</xdr:rowOff>
    </xdr:to>
    <xdr:cxnSp macro="">
      <xdr:nvCxnSpPr>
        <xdr:cNvPr id="118" name="直線コネクタ 117"/>
        <xdr:cNvCxnSpPr/>
      </xdr:nvCxnSpPr>
      <xdr:spPr bwMode="auto">
        <a:xfrm>
          <a:off x="2908300" y="6938703"/>
          <a:ext cx="698500" cy="16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267475</xdr:rowOff>
    </xdr:from>
    <xdr:ext cx="762000" cy="259045"/>
    <xdr:sp macro="" textlink="">
      <xdr:nvSpPr>
        <xdr:cNvPr id="120" name="テキスト ボックス 119"/>
        <xdr:cNvSpPr txBox="1"/>
      </xdr:nvSpPr>
      <xdr:spPr>
        <a:xfrm>
          <a:off x="32258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211436</xdr:rowOff>
    </xdr:from>
    <xdr:ext cx="762000" cy="259045"/>
    <xdr:sp macro="" textlink="">
      <xdr:nvSpPr>
        <xdr:cNvPr id="122" name="テキスト ボックス 121"/>
        <xdr:cNvSpPr txBox="1"/>
      </xdr:nvSpPr>
      <xdr:spPr>
        <a:xfrm>
          <a:off x="2527300" y="647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301230</xdr:rowOff>
    </xdr:from>
    <xdr:to>
      <xdr:col>5</xdr:col>
      <xdr:colOff>34925</xdr:colOff>
      <xdr:row>36</xdr:row>
      <xdr:rowOff>59930</xdr:rowOff>
    </xdr:to>
    <xdr:sp macro="" textlink="">
      <xdr:nvSpPr>
        <xdr:cNvPr id="128" name="円/楕円 127"/>
        <xdr:cNvSpPr/>
      </xdr:nvSpPr>
      <xdr:spPr bwMode="auto">
        <a:xfrm>
          <a:off x="5600700" y="6911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273307</xdr:rowOff>
    </xdr:from>
    <xdr:ext cx="762000" cy="259045"/>
    <xdr:sp macro="" textlink="">
      <xdr:nvSpPr>
        <xdr:cNvPr id="129" name="人口1人当たり決算額の推移該当値テキスト445"/>
        <xdr:cNvSpPr txBox="1"/>
      </xdr:nvSpPr>
      <xdr:spPr>
        <a:xfrm>
          <a:off x="5740400" y="6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29,578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294295</xdr:rowOff>
    </xdr:from>
    <xdr:to>
      <xdr:col>4</xdr:col>
      <xdr:colOff>520700</xdr:colOff>
      <xdr:row>36</xdr:row>
      <xdr:rowOff>52995</xdr:rowOff>
    </xdr:to>
    <xdr:sp macro="" textlink="">
      <xdr:nvSpPr>
        <xdr:cNvPr id="130" name="円/楕円 129"/>
        <xdr:cNvSpPr/>
      </xdr:nvSpPr>
      <xdr:spPr bwMode="auto">
        <a:xfrm>
          <a:off x="4953000" y="6904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37772</xdr:rowOff>
    </xdr:from>
    <xdr:ext cx="736600" cy="259045"/>
    <xdr:sp macro="" textlink="">
      <xdr:nvSpPr>
        <xdr:cNvPr id="131" name="テキスト ボックス 130"/>
        <xdr:cNvSpPr txBox="1"/>
      </xdr:nvSpPr>
      <xdr:spPr>
        <a:xfrm>
          <a:off x="4622800" y="6991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30,215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328640</xdr:rowOff>
    </xdr:from>
    <xdr:to>
      <xdr:col>3</xdr:col>
      <xdr:colOff>955675</xdr:colOff>
      <xdr:row>36</xdr:row>
      <xdr:rowOff>87340</xdr:rowOff>
    </xdr:to>
    <xdr:sp macro="" textlink="">
      <xdr:nvSpPr>
        <xdr:cNvPr id="132" name="円/楕円 131"/>
        <xdr:cNvSpPr/>
      </xdr:nvSpPr>
      <xdr:spPr bwMode="auto">
        <a:xfrm>
          <a:off x="4254500" y="693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72117</xdr:rowOff>
    </xdr:from>
    <xdr:ext cx="762000" cy="259045"/>
    <xdr:sp macro="" textlink="">
      <xdr:nvSpPr>
        <xdr:cNvPr id="133" name="テキスト ボックス 132"/>
        <xdr:cNvSpPr txBox="1"/>
      </xdr:nvSpPr>
      <xdr:spPr>
        <a:xfrm>
          <a:off x="3924300" y="702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27,060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294099</xdr:rowOff>
    </xdr:from>
    <xdr:to>
      <xdr:col>3</xdr:col>
      <xdr:colOff>257175</xdr:colOff>
      <xdr:row>36</xdr:row>
      <xdr:rowOff>52799</xdr:rowOff>
    </xdr:to>
    <xdr:sp macro="" textlink="">
      <xdr:nvSpPr>
        <xdr:cNvPr id="134" name="円/楕円 133"/>
        <xdr:cNvSpPr/>
      </xdr:nvSpPr>
      <xdr:spPr bwMode="auto">
        <a:xfrm>
          <a:off x="3556000" y="690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37576</xdr:rowOff>
    </xdr:from>
    <xdr:ext cx="762000" cy="259045"/>
    <xdr:sp macro="" textlink="">
      <xdr:nvSpPr>
        <xdr:cNvPr id="135" name="テキスト ボックス 134"/>
        <xdr:cNvSpPr txBox="1"/>
      </xdr:nvSpPr>
      <xdr:spPr>
        <a:xfrm>
          <a:off x="3225800" y="699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30,233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277553</xdr:rowOff>
    </xdr:from>
    <xdr:to>
      <xdr:col>2</xdr:col>
      <xdr:colOff>692150</xdr:colOff>
      <xdr:row>36</xdr:row>
      <xdr:rowOff>36253</xdr:rowOff>
    </xdr:to>
    <xdr:sp macro="" textlink="">
      <xdr:nvSpPr>
        <xdr:cNvPr id="136" name="円/楕円 135"/>
        <xdr:cNvSpPr/>
      </xdr:nvSpPr>
      <xdr:spPr bwMode="auto">
        <a:xfrm>
          <a:off x="2857500" y="6887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21030</xdr:rowOff>
    </xdr:from>
    <xdr:ext cx="762000" cy="259045"/>
    <xdr:sp macro="" textlink="">
      <xdr:nvSpPr>
        <xdr:cNvPr id="137" name="テキスト ボックス 136"/>
        <xdr:cNvSpPr txBox="1"/>
      </xdr:nvSpPr>
      <xdr:spPr>
        <a:xfrm>
          <a:off x="2527300" y="697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福島県古殿町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5,768
5,715
163.29
4,579,386
4,394,301
60,564
2,687,324
4,747,234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79365</xdr:rowOff>
    </xdr:from>
    <xdr:to>
      <xdr:col>6</xdr:col>
      <xdr:colOff>511175</xdr:colOff>
      <xdr:row>36</xdr:row>
      <xdr:rowOff>120566</xdr:rowOff>
    </xdr:to>
    <xdr:cxnSp macro="">
      <xdr:nvCxnSpPr>
        <xdr:cNvPr id="61" name="直線コネクタ 60"/>
        <xdr:cNvCxnSpPr/>
      </xdr:nvCxnSpPr>
      <xdr:spPr>
        <a:xfrm flipV="1">
          <a:off x="3797300" y="6251565"/>
          <a:ext cx="838200" cy="4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120566</xdr:rowOff>
    </xdr:from>
    <xdr:to>
      <xdr:col>5</xdr:col>
      <xdr:colOff>358775</xdr:colOff>
      <xdr:row>37</xdr:row>
      <xdr:rowOff>4156</xdr:rowOff>
    </xdr:to>
    <xdr:cxnSp macro="">
      <xdr:nvCxnSpPr>
        <xdr:cNvPr id="64" name="直線コネクタ 63"/>
        <xdr:cNvCxnSpPr/>
      </xdr:nvCxnSpPr>
      <xdr:spPr>
        <a:xfrm flipV="1">
          <a:off x="2908300" y="6292766"/>
          <a:ext cx="889000" cy="5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125623</xdr:rowOff>
    </xdr:from>
    <xdr:ext cx="599010" cy="259045"/>
    <xdr:sp macro="" textlink="">
      <xdr:nvSpPr>
        <xdr:cNvPr id="66" name="テキスト ボックス 65"/>
        <xdr:cNvSpPr txBox="1"/>
      </xdr:nvSpPr>
      <xdr:spPr>
        <a:xfrm>
          <a:off x="3497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4156</xdr:rowOff>
    </xdr:from>
    <xdr:to>
      <xdr:col>4</xdr:col>
      <xdr:colOff>155575</xdr:colOff>
      <xdr:row>37</xdr:row>
      <xdr:rowOff>8301</xdr:rowOff>
    </xdr:to>
    <xdr:cxnSp macro="">
      <xdr:nvCxnSpPr>
        <xdr:cNvPr id="67" name="直線コネクタ 66"/>
        <xdr:cNvCxnSpPr/>
      </xdr:nvCxnSpPr>
      <xdr:spPr>
        <a:xfrm flipV="1">
          <a:off x="2019300" y="6347806"/>
          <a:ext cx="88900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165551</xdr:rowOff>
    </xdr:from>
    <xdr:ext cx="599010" cy="259045"/>
    <xdr:sp macro="" textlink="">
      <xdr:nvSpPr>
        <xdr:cNvPr id="69" name="テキスト ボックス 68"/>
        <xdr:cNvSpPr txBox="1"/>
      </xdr:nvSpPr>
      <xdr:spPr>
        <a:xfrm>
          <a:off x="2608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56627</xdr:rowOff>
    </xdr:from>
    <xdr:to>
      <xdr:col>2</xdr:col>
      <xdr:colOff>638175</xdr:colOff>
      <xdr:row>37</xdr:row>
      <xdr:rowOff>8301</xdr:rowOff>
    </xdr:to>
    <xdr:cxnSp macro="">
      <xdr:nvCxnSpPr>
        <xdr:cNvPr id="70" name="直線コネクタ 69"/>
        <xdr:cNvCxnSpPr/>
      </xdr:nvCxnSpPr>
      <xdr:spPr>
        <a:xfrm>
          <a:off x="1130300" y="6228827"/>
          <a:ext cx="889000" cy="12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158000</xdr:rowOff>
    </xdr:from>
    <xdr:ext cx="599010" cy="259045"/>
    <xdr:sp macro="" textlink="">
      <xdr:nvSpPr>
        <xdr:cNvPr id="72" name="テキスト ボックス 71"/>
        <xdr:cNvSpPr txBox="1"/>
      </xdr:nvSpPr>
      <xdr:spPr>
        <a:xfrm>
          <a:off x="1719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142089</xdr:rowOff>
    </xdr:from>
    <xdr:ext cx="599010" cy="259045"/>
    <xdr:sp macro="" textlink="">
      <xdr:nvSpPr>
        <xdr:cNvPr id="74" name="テキスト ボックス 73"/>
        <xdr:cNvSpPr txBox="1"/>
      </xdr:nvSpPr>
      <xdr:spPr>
        <a:xfrm>
          <a:off x="830794" y="579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28565</xdr:rowOff>
    </xdr:from>
    <xdr:to>
      <xdr:col>6</xdr:col>
      <xdr:colOff>561975</xdr:colOff>
      <xdr:row>36</xdr:row>
      <xdr:rowOff>130165</xdr:rowOff>
    </xdr:to>
    <xdr:sp macro="" textlink="">
      <xdr:nvSpPr>
        <xdr:cNvPr id="80" name="円/楕円 79"/>
        <xdr:cNvSpPr/>
      </xdr:nvSpPr>
      <xdr:spPr>
        <a:xfrm>
          <a:off x="4584700" y="620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6992</xdr:rowOff>
    </xdr:from>
    <xdr:ext cx="599010" cy="259045"/>
    <xdr:sp macro="" textlink="">
      <xdr:nvSpPr>
        <xdr:cNvPr id="81" name="人件費該当値テキスト"/>
        <xdr:cNvSpPr txBox="1"/>
      </xdr:nvSpPr>
      <xdr:spPr>
        <a:xfrm>
          <a:off x="4686300" y="617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112,918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69766</xdr:rowOff>
    </xdr:from>
    <xdr:to>
      <xdr:col>5</xdr:col>
      <xdr:colOff>409575</xdr:colOff>
      <xdr:row>36</xdr:row>
      <xdr:rowOff>171366</xdr:rowOff>
    </xdr:to>
    <xdr:sp macro="" textlink="">
      <xdr:nvSpPr>
        <xdr:cNvPr id="82" name="円/楕円 81"/>
        <xdr:cNvSpPr/>
      </xdr:nvSpPr>
      <xdr:spPr>
        <a:xfrm>
          <a:off x="3746500" y="62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162493</xdr:rowOff>
    </xdr:from>
    <xdr:ext cx="599010" cy="259045"/>
    <xdr:sp macro="" textlink="">
      <xdr:nvSpPr>
        <xdr:cNvPr id="83" name="テキスト ボックス 82"/>
        <xdr:cNvSpPr txBox="1"/>
      </xdr:nvSpPr>
      <xdr:spPr>
        <a:xfrm>
          <a:off x="3497794" y="633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107,511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124806</xdr:rowOff>
    </xdr:from>
    <xdr:to>
      <xdr:col>4</xdr:col>
      <xdr:colOff>206375</xdr:colOff>
      <xdr:row>37</xdr:row>
      <xdr:rowOff>54956</xdr:rowOff>
    </xdr:to>
    <xdr:sp macro="" textlink="">
      <xdr:nvSpPr>
        <xdr:cNvPr id="84" name="円/楕円 83"/>
        <xdr:cNvSpPr/>
      </xdr:nvSpPr>
      <xdr:spPr>
        <a:xfrm>
          <a:off x="2857500" y="629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46083</xdr:rowOff>
    </xdr:from>
    <xdr:ext cx="599010" cy="259045"/>
    <xdr:sp macro="" textlink="">
      <xdr:nvSpPr>
        <xdr:cNvPr id="85" name="テキスト ボックス 84"/>
        <xdr:cNvSpPr txBox="1"/>
      </xdr:nvSpPr>
      <xdr:spPr>
        <a:xfrm>
          <a:off x="2608794" y="638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100,288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128951</xdr:rowOff>
    </xdr:from>
    <xdr:to>
      <xdr:col>3</xdr:col>
      <xdr:colOff>3175</xdr:colOff>
      <xdr:row>37</xdr:row>
      <xdr:rowOff>59101</xdr:rowOff>
    </xdr:to>
    <xdr:sp macro="" textlink="">
      <xdr:nvSpPr>
        <xdr:cNvPr id="86" name="円/楕円 85"/>
        <xdr:cNvSpPr/>
      </xdr:nvSpPr>
      <xdr:spPr>
        <a:xfrm>
          <a:off x="1968500" y="63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50228</xdr:rowOff>
    </xdr:from>
    <xdr:ext cx="534377" cy="259045"/>
    <xdr:sp macro="" textlink="">
      <xdr:nvSpPr>
        <xdr:cNvPr id="87" name="テキスト ボックス 86"/>
        <xdr:cNvSpPr txBox="1"/>
      </xdr:nvSpPr>
      <xdr:spPr>
        <a:xfrm>
          <a:off x="1752111" y="63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99,744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5827</xdr:rowOff>
    </xdr:from>
    <xdr:to>
      <xdr:col>1</xdr:col>
      <xdr:colOff>485775</xdr:colOff>
      <xdr:row>36</xdr:row>
      <xdr:rowOff>107427</xdr:rowOff>
    </xdr:to>
    <xdr:sp macro="" textlink="">
      <xdr:nvSpPr>
        <xdr:cNvPr id="88" name="円/楕円 87"/>
        <xdr:cNvSpPr/>
      </xdr:nvSpPr>
      <xdr:spPr>
        <a:xfrm>
          <a:off x="1079500" y="61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98554</xdr:rowOff>
    </xdr:from>
    <xdr:ext cx="599010" cy="259045"/>
    <xdr:sp macro="" textlink="">
      <xdr:nvSpPr>
        <xdr:cNvPr id="89" name="テキスト ボックス 88"/>
        <xdr:cNvSpPr txBox="1"/>
      </xdr:nvSpPr>
      <xdr:spPr>
        <a:xfrm>
          <a:off x="830794" y="627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110828</xdr:rowOff>
    </xdr:from>
    <xdr:to>
      <xdr:col>6</xdr:col>
      <xdr:colOff>511175</xdr:colOff>
      <xdr:row>57</xdr:row>
      <xdr:rowOff>16470</xdr:rowOff>
    </xdr:to>
    <xdr:cxnSp macro="">
      <xdr:nvCxnSpPr>
        <xdr:cNvPr id="119" name="直線コネクタ 118"/>
        <xdr:cNvCxnSpPr/>
      </xdr:nvCxnSpPr>
      <xdr:spPr>
        <a:xfrm flipV="1">
          <a:off x="3797300" y="9712028"/>
          <a:ext cx="838200" cy="7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140985</xdr:rowOff>
    </xdr:from>
    <xdr:ext cx="599010" cy="259045"/>
    <xdr:sp macro="" textlink="">
      <xdr:nvSpPr>
        <xdr:cNvPr id="120" name="物件費平均値テキスト"/>
        <xdr:cNvSpPr txBox="1"/>
      </xdr:nvSpPr>
      <xdr:spPr>
        <a:xfrm>
          <a:off x="4686300" y="9399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16470</xdr:rowOff>
    </xdr:from>
    <xdr:to>
      <xdr:col>5</xdr:col>
      <xdr:colOff>358775</xdr:colOff>
      <xdr:row>57</xdr:row>
      <xdr:rowOff>35466</xdr:rowOff>
    </xdr:to>
    <xdr:cxnSp macro="">
      <xdr:nvCxnSpPr>
        <xdr:cNvPr id="122" name="直線コネクタ 121"/>
        <xdr:cNvCxnSpPr/>
      </xdr:nvCxnSpPr>
      <xdr:spPr>
        <a:xfrm flipV="1">
          <a:off x="2908300" y="9789120"/>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35466</xdr:rowOff>
    </xdr:from>
    <xdr:to>
      <xdr:col>4</xdr:col>
      <xdr:colOff>155575</xdr:colOff>
      <xdr:row>57</xdr:row>
      <xdr:rowOff>85834</xdr:rowOff>
    </xdr:to>
    <xdr:cxnSp macro="">
      <xdr:nvCxnSpPr>
        <xdr:cNvPr id="125" name="直線コネクタ 124"/>
        <xdr:cNvCxnSpPr/>
      </xdr:nvCxnSpPr>
      <xdr:spPr>
        <a:xfrm flipV="1">
          <a:off x="2019300" y="9808116"/>
          <a:ext cx="889000" cy="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54447</xdr:rowOff>
    </xdr:from>
    <xdr:to>
      <xdr:col>2</xdr:col>
      <xdr:colOff>638175</xdr:colOff>
      <xdr:row>57</xdr:row>
      <xdr:rowOff>85834</xdr:rowOff>
    </xdr:to>
    <xdr:cxnSp macro="">
      <xdr:nvCxnSpPr>
        <xdr:cNvPr id="128" name="直線コネクタ 127"/>
        <xdr:cNvCxnSpPr/>
      </xdr:nvCxnSpPr>
      <xdr:spPr>
        <a:xfrm>
          <a:off x="1130300" y="9827097"/>
          <a:ext cx="889000" cy="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29420</xdr:rowOff>
    </xdr:from>
    <xdr:ext cx="599010" cy="259045"/>
    <xdr:sp macro="" textlink="">
      <xdr:nvSpPr>
        <xdr:cNvPr id="132" name="テキスト ボックス 131"/>
        <xdr:cNvSpPr txBox="1"/>
      </xdr:nvSpPr>
      <xdr:spPr>
        <a:xfrm>
          <a:off x="830794" y="945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60028</xdr:rowOff>
    </xdr:from>
    <xdr:to>
      <xdr:col>6</xdr:col>
      <xdr:colOff>561975</xdr:colOff>
      <xdr:row>56</xdr:row>
      <xdr:rowOff>161628</xdr:rowOff>
    </xdr:to>
    <xdr:sp macro="" textlink="">
      <xdr:nvSpPr>
        <xdr:cNvPr id="138" name="円/楕円 137"/>
        <xdr:cNvSpPr/>
      </xdr:nvSpPr>
      <xdr:spPr>
        <a:xfrm>
          <a:off x="4584700" y="96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38455</xdr:rowOff>
    </xdr:from>
    <xdr:ext cx="599010" cy="259045"/>
    <xdr:sp macro="" textlink="">
      <xdr:nvSpPr>
        <xdr:cNvPr id="139" name="物件費該当値テキスト"/>
        <xdr:cNvSpPr txBox="1"/>
      </xdr:nvSpPr>
      <xdr:spPr>
        <a:xfrm>
          <a:off x="4686300" y="963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108,789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137120</xdr:rowOff>
    </xdr:from>
    <xdr:to>
      <xdr:col>5</xdr:col>
      <xdr:colOff>409575</xdr:colOff>
      <xdr:row>57</xdr:row>
      <xdr:rowOff>67270</xdr:rowOff>
    </xdr:to>
    <xdr:sp macro="" textlink="">
      <xdr:nvSpPr>
        <xdr:cNvPr id="140" name="円/楕円 139"/>
        <xdr:cNvSpPr/>
      </xdr:nvSpPr>
      <xdr:spPr>
        <a:xfrm>
          <a:off x="3746500" y="973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58397</xdr:rowOff>
    </xdr:from>
    <xdr:ext cx="534377" cy="259045"/>
    <xdr:sp macro="" textlink="">
      <xdr:nvSpPr>
        <xdr:cNvPr id="141" name="テキスト ボックス 140"/>
        <xdr:cNvSpPr txBox="1"/>
      </xdr:nvSpPr>
      <xdr:spPr>
        <a:xfrm>
          <a:off x="3530111" y="983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98,672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156116</xdr:rowOff>
    </xdr:from>
    <xdr:to>
      <xdr:col>4</xdr:col>
      <xdr:colOff>206375</xdr:colOff>
      <xdr:row>57</xdr:row>
      <xdr:rowOff>86266</xdr:rowOff>
    </xdr:to>
    <xdr:sp macro="" textlink="">
      <xdr:nvSpPr>
        <xdr:cNvPr id="142" name="円/楕円 141"/>
        <xdr:cNvSpPr/>
      </xdr:nvSpPr>
      <xdr:spPr>
        <a:xfrm>
          <a:off x="2857500" y="975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77393</xdr:rowOff>
    </xdr:from>
    <xdr:ext cx="534377" cy="259045"/>
    <xdr:sp macro="" textlink="">
      <xdr:nvSpPr>
        <xdr:cNvPr id="143" name="テキスト ボックス 142"/>
        <xdr:cNvSpPr txBox="1"/>
      </xdr:nvSpPr>
      <xdr:spPr>
        <a:xfrm>
          <a:off x="2641111" y="98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96,179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35034</xdr:rowOff>
    </xdr:from>
    <xdr:to>
      <xdr:col>3</xdr:col>
      <xdr:colOff>3175</xdr:colOff>
      <xdr:row>57</xdr:row>
      <xdr:rowOff>136634</xdr:rowOff>
    </xdr:to>
    <xdr:sp macro="" textlink="">
      <xdr:nvSpPr>
        <xdr:cNvPr id="144" name="円/楕円 143"/>
        <xdr:cNvSpPr/>
      </xdr:nvSpPr>
      <xdr:spPr>
        <a:xfrm>
          <a:off x="1968500" y="98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127761</xdr:rowOff>
    </xdr:from>
    <xdr:ext cx="534377" cy="259045"/>
    <xdr:sp macro="" textlink="">
      <xdr:nvSpPr>
        <xdr:cNvPr id="145" name="テキスト ボックス 144"/>
        <xdr:cNvSpPr txBox="1"/>
      </xdr:nvSpPr>
      <xdr:spPr>
        <a:xfrm>
          <a:off x="1752111" y="990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89,569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3647</xdr:rowOff>
    </xdr:from>
    <xdr:to>
      <xdr:col>1</xdr:col>
      <xdr:colOff>485775</xdr:colOff>
      <xdr:row>57</xdr:row>
      <xdr:rowOff>105247</xdr:rowOff>
    </xdr:to>
    <xdr:sp macro="" textlink="">
      <xdr:nvSpPr>
        <xdr:cNvPr id="146" name="円/楕円 145"/>
        <xdr:cNvSpPr/>
      </xdr:nvSpPr>
      <xdr:spPr>
        <a:xfrm>
          <a:off x="1079500" y="977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96374</xdr:rowOff>
    </xdr:from>
    <xdr:ext cx="534377" cy="259045"/>
    <xdr:sp macro="" textlink="">
      <xdr:nvSpPr>
        <xdr:cNvPr id="147" name="テキスト ボックス 146"/>
        <xdr:cNvSpPr txBox="1"/>
      </xdr:nvSpPr>
      <xdr:spPr>
        <a:xfrm>
          <a:off x="863111" y="986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166255</xdr:rowOff>
    </xdr:from>
    <xdr:to>
      <xdr:col>6</xdr:col>
      <xdr:colOff>511175</xdr:colOff>
      <xdr:row>77</xdr:row>
      <xdr:rowOff>28790</xdr:rowOff>
    </xdr:to>
    <xdr:cxnSp macro="">
      <xdr:nvCxnSpPr>
        <xdr:cNvPr id="176" name="直線コネクタ 175"/>
        <xdr:cNvCxnSpPr/>
      </xdr:nvCxnSpPr>
      <xdr:spPr>
        <a:xfrm>
          <a:off x="3797300" y="13196455"/>
          <a:ext cx="8382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166255</xdr:rowOff>
    </xdr:from>
    <xdr:to>
      <xdr:col>5</xdr:col>
      <xdr:colOff>358775</xdr:colOff>
      <xdr:row>77</xdr:row>
      <xdr:rowOff>65329</xdr:rowOff>
    </xdr:to>
    <xdr:cxnSp macro="">
      <xdr:nvCxnSpPr>
        <xdr:cNvPr id="179" name="直線コネクタ 178"/>
        <xdr:cNvCxnSpPr/>
      </xdr:nvCxnSpPr>
      <xdr:spPr>
        <a:xfrm flipV="1">
          <a:off x="2908300" y="13196455"/>
          <a:ext cx="889000" cy="7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159435</xdr:rowOff>
    </xdr:from>
    <xdr:to>
      <xdr:col>4</xdr:col>
      <xdr:colOff>155575</xdr:colOff>
      <xdr:row>77</xdr:row>
      <xdr:rowOff>65329</xdr:rowOff>
    </xdr:to>
    <xdr:cxnSp macro="">
      <xdr:nvCxnSpPr>
        <xdr:cNvPr id="182" name="直線コネクタ 181"/>
        <xdr:cNvCxnSpPr/>
      </xdr:nvCxnSpPr>
      <xdr:spPr>
        <a:xfrm>
          <a:off x="2019300" y="13189635"/>
          <a:ext cx="889000" cy="7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159435</xdr:rowOff>
    </xdr:from>
    <xdr:to>
      <xdr:col>2</xdr:col>
      <xdr:colOff>638175</xdr:colOff>
      <xdr:row>77</xdr:row>
      <xdr:rowOff>90512</xdr:rowOff>
    </xdr:to>
    <xdr:cxnSp macro="">
      <xdr:nvCxnSpPr>
        <xdr:cNvPr id="185" name="直線コネクタ 184"/>
        <xdr:cNvCxnSpPr/>
      </xdr:nvCxnSpPr>
      <xdr:spPr>
        <a:xfrm flipV="1">
          <a:off x="1130300" y="13189635"/>
          <a:ext cx="889000" cy="10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149440</xdr:rowOff>
    </xdr:from>
    <xdr:to>
      <xdr:col>6</xdr:col>
      <xdr:colOff>561975</xdr:colOff>
      <xdr:row>77</xdr:row>
      <xdr:rowOff>79590</xdr:rowOff>
    </xdr:to>
    <xdr:sp macro="" textlink="">
      <xdr:nvSpPr>
        <xdr:cNvPr id="195" name="円/楕円 194"/>
        <xdr:cNvSpPr/>
      </xdr:nvSpPr>
      <xdr:spPr>
        <a:xfrm>
          <a:off x="4584700" y="1317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127867</xdr:rowOff>
    </xdr:from>
    <xdr:ext cx="469744" cy="259045"/>
    <xdr:sp macro="" textlink="">
      <xdr:nvSpPr>
        <xdr:cNvPr id="196" name="維持補修費該当値テキスト"/>
        <xdr:cNvSpPr txBox="1"/>
      </xdr:nvSpPr>
      <xdr:spPr>
        <a:xfrm>
          <a:off x="4686300" y="131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115455</xdr:rowOff>
    </xdr:from>
    <xdr:to>
      <xdr:col>5</xdr:col>
      <xdr:colOff>409575</xdr:colOff>
      <xdr:row>77</xdr:row>
      <xdr:rowOff>45605</xdr:rowOff>
    </xdr:to>
    <xdr:sp macro="" textlink="">
      <xdr:nvSpPr>
        <xdr:cNvPr id="197" name="円/楕円 196"/>
        <xdr:cNvSpPr/>
      </xdr:nvSpPr>
      <xdr:spPr>
        <a:xfrm>
          <a:off x="3746500" y="131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36732</xdr:rowOff>
    </xdr:from>
    <xdr:ext cx="534377" cy="259045"/>
    <xdr:sp macro="" textlink="">
      <xdr:nvSpPr>
        <xdr:cNvPr id="198" name="テキスト ボックス 197"/>
        <xdr:cNvSpPr txBox="1"/>
      </xdr:nvSpPr>
      <xdr:spPr>
        <a:xfrm>
          <a:off x="3530111" y="1323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14529</xdr:rowOff>
    </xdr:from>
    <xdr:to>
      <xdr:col>4</xdr:col>
      <xdr:colOff>206375</xdr:colOff>
      <xdr:row>77</xdr:row>
      <xdr:rowOff>116129</xdr:rowOff>
    </xdr:to>
    <xdr:sp macro="" textlink="">
      <xdr:nvSpPr>
        <xdr:cNvPr id="199" name="円/楕円 198"/>
        <xdr:cNvSpPr/>
      </xdr:nvSpPr>
      <xdr:spPr>
        <a:xfrm>
          <a:off x="2857500" y="1321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107256</xdr:rowOff>
    </xdr:from>
    <xdr:ext cx="469744" cy="259045"/>
    <xdr:sp macro="" textlink="">
      <xdr:nvSpPr>
        <xdr:cNvPr id="200" name="テキスト ボックス 199"/>
        <xdr:cNvSpPr txBox="1"/>
      </xdr:nvSpPr>
      <xdr:spPr>
        <a:xfrm>
          <a:off x="2673427" y="1330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108635</xdr:rowOff>
    </xdr:from>
    <xdr:to>
      <xdr:col>3</xdr:col>
      <xdr:colOff>3175</xdr:colOff>
      <xdr:row>77</xdr:row>
      <xdr:rowOff>38785</xdr:rowOff>
    </xdr:to>
    <xdr:sp macro="" textlink="">
      <xdr:nvSpPr>
        <xdr:cNvPr id="201" name="円/楕円 200"/>
        <xdr:cNvSpPr/>
      </xdr:nvSpPr>
      <xdr:spPr>
        <a:xfrm>
          <a:off x="1968500" y="1313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29912</xdr:rowOff>
    </xdr:from>
    <xdr:ext cx="534377" cy="259045"/>
    <xdr:sp macro="" textlink="">
      <xdr:nvSpPr>
        <xdr:cNvPr id="202" name="テキスト ボックス 201"/>
        <xdr:cNvSpPr txBox="1"/>
      </xdr:nvSpPr>
      <xdr:spPr>
        <a:xfrm>
          <a:off x="1752111" y="1323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39712</xdr:rowOff>
    </xdr:from>
    <xdr:to>
      <xdr:col>1</xdr:col>
      <xdr:colOff>485775</xdr:colOff>
      <xdr:row>77</xdr:row>
      <xdr:rowOff>141312</xdr:rowOff>
    </xdr:to>
    <xdr:sp macro="" textlink="">
      <xdr:nvSpPr>
        <xdr:cNvPr id="203" name="円/楕円 202"/>
        <xdr:cNvSpPr/>
      </xdr:nvSpPr>
      <xdr:spPr>
        <a:xfrm>
          <a:off x="1079500" y="1324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132439</xdr:rowOff>
    </xdr:from>
    <xdr:ext cx="469744" cy="259045"/>
    <xdr:sp macro="" textlink="">
      <xdr:nvSpPr>
        <xdr:cNvPr id="204" name="テキスト ボックス 203"/>
        <xdr:cNvSpPr txBox="1"/>
      </xdr:nvSpPr>
      <xdr:spPr>
        <a:xfrm>
          <a:off x="895427" y="1333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147358</xdr:rowOff>
    </xdr:from>
    <xdr:to>
      <xdr:col>6</xdr:col>
      <xdr:colOff>511175</xdr:colOff>
      <xdr:row>97</xdr:row>
      <xdr:rowOff>154617</xdr:rowOff>
    </xdr:to>
    <xdr:cxnSp macro="">
      <xdr:nvCxnSpPr>
        <xdr:cNvPr id="234" name="直線コネクタ 233"/>
        <xdr:cNvCxnSpPr/>
      </xdr:nvCxnSpPr>
      <xdr:spPr>
        <a:xfrm flipV="1">
          <a:off x="3797300" y="16778008"/>
          <a:ext cx="838200" cy="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154617</xdr:rowOff>
    </xdr:from>
    <xdr:to>
      <xdr:col>5</xdr:col>
      <xdr:colOff>358775</xdr:colOff>
      <xdr:row>98</xdr:row>
      <xdr:rowOff>75101</xdr:rowOff>
    </xdr:to>
    <xdr:cxnSp macro="">
      <xdr:nvCxnSpPr>
        <xdr:cNvPr id="237" name="直線コネクタ 236"/>
        <xdr:cNvCxnSpPr/>
      </xdr:nvCxnSpPr>
      <xdr:spPr>
        <a:xfrm flipV="1">
          <a:off x="2908300" y="16785267"/>
          <a:ext cx="889000" cy="9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75101</xdr:rowOff>
    </xdr:from>
    <xdr:to>
      <xdr:col>4</xdr:col>
      <xdr:colOff>155575</xdr:colOff>
      <xdr:row>98</xdr:row>
      <xdr:rowOff>92399</xdr:rowOff>
    </xdr:to>
    <xdr:cxnSp macro="">
      <xdr:nvCxnSpPr>
        <xdr:cNvPr id="240" name="直線コネクタ 239"/>
        <xdr:cNvCxnSpPr/>
      </xdr:nvCxnSpPr>
      <xdr:spPr>
        <a:xfrm flipV="1">
          <a:off x="2019300" y="16877201"/>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167836</xdr:rowOff>
    </xdr:from>
    <xdr:to>
      <xdr:col>2</xdr:col>
      <xdr:colOff>638175</xdr:colOff>
      <xdr:row>98</xdr:row>
      <xdr:rowOff>92399</xdr:rowOff>
    </xdr:to>
    <xdr:cxnSp macro="">
      <xdr:nvCxnSpPr>
        <xdr:cNvPr id="243" name="直線コネクタ 242"/>
        <xdr:cNvCxnSpPr/>
      </xdr:nvCxnSpPr>
      <xdr:spPr>
        <a:xfrm>
          <a:off x="1130300" y="16798486"/>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7" name="テキスト ボックス 246"/>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96558</xdr:rowOff>
    </xdr:from>
    <xdr:to>
      <xdr:col>6</xdr:col>
      <xdr:colOff>561975</xdr:colOff>
      <xdr:row>98</xdr:row>
      <xdr:rowOff>26708</xdr:rowOff>
    </xdr:to>
    <xdr:sp macro="" textlink="">
      <xdr:nvSpPr>
        <xdr:cNvPr id="253" name="円/楕円 252"/>
        <xdr:cNvSpPr/>
      </xdr:nvSpPr>
      <xdr:spPr>
        <a:xfrm>
          <a:off x="4584700" y="167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74985</xdr:rowOff>
    </xdr:from>
    <xdr:ext cx="534377" cy="259045"/>
    <xdr:sp macro="" textlink="">
      <xdr:nvSpPr>
        <xdr:cNvPr id="254" name="扶助費該当値テキスト"/>
        <xdr:cNvSpPr txBox="1"/>
      </xdr:nvSpPr>
      <xdr:spPr>
        <a:xfrm>
          <a:off x="4686300" y="1670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52,598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103817</xdr:rowOff>
    </xdr:from>
    <xdr:to>
      <xdr:col>5</xdr:col>
      <xdr:colOff>409575</xdr:colOff>
      <xdr:row>98</xdr:row>
      <xdr:rowOff>33967</xdr:rowOff>
    </xdr:to>
    <xdr:sp macro="" textlink="">
      <xdr:nvSpPr>
        <xdr:cNvPr id="255" name="円/楕円 254"/>
        <xdr:cNvSpPr/>
      </xdr:nvSpPr>
      <xdr:spPr>
        <a:xfrm>
          <a:off x="3746500" y="167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25094</xdr:rowOff>
    </xdr:from>
    <xdr:ext cx="534377" cy="259045"/>
    <xdr:sp macro="" textlink="">
      <xdr:nvSpPr>
        <xdr:cNvPr id="256" name="テキスト ボックス 255"/>
        <xdr:cNvSpPr txBox="1"/>
      </xdr:nvSpPr>
      <xdr:spPr>
        <a:xfrm>
          <a:off x="3530111" y="1682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24301</xdr:rowOff>
    </xdr:from>
    <xdr:to>
      <xdr:col>4</xdr:col>
      <xdr:colOff>206375</xdr:colOff>
      <xdr:row>98</xdr:row>
      <xdr:rowOff>125901</xdr:rowOff>
    </xdr:to>
    <xdr:sp macro="" textlink="">
      <xdr:nvSpPr>
        <xdr:cNvPr id="257" name="円/楕円 256"/>
        <xdr:cNvSpPr/>
      </xdr:nvSpPr>
      <xdr:spPr>
        <a:xfrm>
          <a:off x="2857500" y="1682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117028</xdr:rowOff>
    </xdr:from>
    <xdr:ext cx="534377" cy="259045"/>
    <xdr:sp macro="" textlink="">
      <xdr:nvSpPr>
        <xdr:cNvPr id="258" name="テキスト ボックス 257"/>
        <xdr:cNvSpPr txBox="1"/>
      </xdr:nvSpPr>
      <xdr:spPr>
        <a:xfrm>
          <a:off x="2641111" y="1691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41599</xdr:rowOff>
    </xdr:from>
    <xdr:to>
      <xdr:col>3</xdr:col>
      <xdr:colOff>3175</xdr:colOff>
      <xdr:row>98</xdr:row>
      <xdr:rowOff>143199</xdr:rowOff>
    </xdr:to>
    <xdr:sp macro="" textlink="">
      <xdr:nvSpPr>
        <xdr:cNvPr id="259" name="円/楕円 258"/>
        <xdr:cNvSpPr/>
      </xdr:nvSpPr>
      <xdr:spPr>
        <a:xfrm>
          <a:off x="1968500" y="1684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134326</xdr:rowOff>
    </xdr:from>
    <xdr:ext cx="534377" cy="259045"/>
    <xdr:sp macro="" textlink="">
      <xdr:nvSpPr>
        <xdr:cNvPr id="260" name="テキスト ボックス 259"/>
        <xdr:cNvSpPr txBox="1"/>
      </xdr:nvSpPr>
      <xdr:spPr>
        <a:xfrm>
          <a:off x="1752111" y="169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117036</xdr:rowOff>
    </xdr:from>
    <xdr:to>
      <xdr:col>1</xdr:col>
      <xdr:colOff>485775</xdr:colOff>
      <xdr:row>98</xdr:row>
      <xdr:rowOff>47186</xdr:rowOff>
    </xdr:to>
    <xdr:sp macro="" textlink="">
      <xdr:nvSpPr>
        <xdr:cNvPr id="261" name="円/楕円 260"/>
        <xdr:cNvSpPr/>
      </xdr:nvSpPr>
      <xdr:spPr>
        <a:xfrm>
          <a:off x="1079500" y="1674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38313</xdr:rowOff>
    </xdr:from>
    <xdr:ext cx="534377" cy="259045"/>
    <xdr:sp macro="" textlink="">
      <xdr:nvSpPr>
        <xdr:cNvPr id="262" name="テキスト ボックス 261"/>
        <xdr:cNvSpPr txBox="1"/>
      </xdr:nvSpPr>
      <xdr:spPr>
        <a:xfrm>
          <a:off x="863111" y="168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152498</xdr:rowOff>
    </xdr:from>
    <xdr:to>
      <xdr:col>15</xdr:col>
      <xdr:colOff>180975</xdr:colOff>
      <xdr:row>38</xdr:row>
      <xdr:rowOff>5375</xdr:rowOff>
    </xdr:to>
    <xdr:cxnSp macro="">
      <xdr:nvCxnSpPr>
        <xdr:cNvPr id="293" name="直線コネクタ 292"/>
        <xdr:cNvCxnSpPr/>
      </xdr:nvCxnSpPr>
      <xdr:spPr>
        <a:xfrm flipV="1">
          <a:off x="9639300" y="6496148"/>
          <a:ext cx="8382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5375</xdr:rowOff>
    </xdr:from>
    <xdr:to>
      <xdr:col>14</xdr:col>
      <xdr:colOff>28575</xdr:colOff>
      <xdr:row>38</xdr:row>
      <xdr:rowOff>20609</xdr:rowOff>
    </xdr:to>
    <xdr:cxnSp macro="">
      <xdr:nvCxnSpPr>
        <xdr:cNvPr id="296" name="直線コネクタ 295"/>
        <xdr:cNvCxnSpPr/>
      </xdr:nvCxnSpPr>
      <xdr:spPr>
        <a:xfrm flipV="1">
          <a:off x="8750300" y="6520475"/>
          <a:ext cx="889000" cy="1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13986</xdr:rowOff>
    </xdr:from>
    <xdr:to>
      <xdr:col>12</xdr:col>
      <xdr:colOff>511175</xdr:colOff>
      <xdr:row>38</xdr:row>
      <xdr:rowOff>20609</xdr:rowOff>
    </xdr:to>
    <xdr:cxnSp macro="">
      <xdr:nvCxnSpPr>
        <xdr:cNvPr id="299" name="直線コネクタ 298"/>
        <xdr:cNvCxnSpPr/>
      </xdr:nvCxnSpPr>
      <xdr:spPr>
        <a:xfrm>
          <a:off x="7861300" y="6529086"/>
          <a:ext cx="889000"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1587</xdr:rowOff>
    </xdr:from>
    <xdr:to>
      <xdr:col>11</xdr:col>
      <xdr:colOff>307975</xdr:colOff>
      <xdr:row>38</xdr:row>
      <xdr:rowOff>13986</xdr:rowOff>
    </xdr:to>
    <xdr:cxnSp macro="">
      <xdr:nvCxnSpPr>
        <xdr:cNvPr id="302" name="直線コネクタ 301"/>
        <xdr:cNvCxnSpPr/>
      </xdr:nvCxnSpPr>
      <xdr:spPr>
        <a:xfrm>
          <a:off x="6972300" y="6516687"/>
          <a:ext cx="889000" cy="1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101698</xdr:rowOff>
    </xdr:from>
    <xdr:to>
      <xdr:col>15</xdr:col>
      <xdr:colOff>231775</xdr:colOff>
      <xdr:row>38</xdr:row>
      <xdr:rowOff>31848</xdr:rowOff>
    </xdr:to>
    <xdr:sp macro="" textlink="">
      <xdr:nvSpPr>
        <xdr:cNvPr id="312" name="円/楕円 311"/>
        <xdr:cNvSpPr/>
      </xdr:nvSpPr>
      <xdr:spPr>
        <a:xfrm>
          <a:off x="10426700" y="644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16625</xdr:rowOff>
    </xdr:from>
    <xdr:ext cx="534377" cy="259045"/>
    <xdr:sp macro="" textlink="">
      <xdr:nvSpPr>
        <xdr:cNvPr id="313" name="補助費等該当値テキスト"/>
        <xdr:cNvSpPr txBox="1"/>
      </xdr:nvSpPr>
      <xdr:spPr>
        <a:xfrm>
          <a:off x="10528300" y="636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88,581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126024</xdr:rowOff>
    </xdr:from>
    <xdr:to>
      <xdr:col>14</xdr:col>
      <xdr:colOff>79375</xdr:colOff>
      <xdr:row>38</xdr:row>
      <xdr:rowOff>56175</xdr:rowOff>
    </xdr:to>
    <xdr:sp macro="" textlink="">
      <xdr:nvSpPr>
        <xdr:cNvPr id="314" name="円/楕円 313"/>
        <xdr:cNvSpPr/>
      </xdr:nvSpPr>
      <xdr:spPr>
        <a:xfrm>
          <a:off x="9588500" y="64696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47302</xdr:rowOff>
    </xdr:from>
    <xdr:ext cx="534377" cy="259045"/>
    <xdr:sp macro="" textlink="">
      <xdr:nvSpPr>
        <xdr:cNvPr id="315" name="テキスト ボックス 314"/>
        <xdr:cNvSpPr txBox="1"/>
      </xdr:nvSpPr>
      <xdr:spPr>
        <a:xfrm>
          <a:off x="9372111" y="65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81,132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141259</xdr:rowOff>
    </xdr:from>
    <xdr:to>
      <xdr:col>12</xdr:col>
      <xdr:colOff>561975</xdr:colOff>
      <xdr:row>38</xdr:row>
      <xdr:rowOff>71410</xdr:rowOff>
    </xdr:to>
    <xdr:sp macro="" textlink="">
      <xdr:nvSpPr>
        <xdr:cNvPr id="316" name="円/楕円 315"/>
        <xdr:cNvSpPr/>
      </xdr:nvSpPr>
      <xdr:spPr>
        <a:xfrm>
          <a:off x="8699500" y="64849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62536</xdr:rowOff>
    </xdr:from>
    <xdr:ext cx="534377" cy="259045"/>
    <xdr:sp macro="" textlink="">
      <xdr:nvSpPr>
        <xdr:cNvPr id="317" name="テキスト ボックス 316"/>
        <xdr:cNvSpPr txBox="1"/>
      </xdr:nvSpPr>
      <xdr:spPr>
        <a:xfrm>
          <a:off x="8483111" y="657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76,467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134636</xdr:rowOff>
    </xdr:from>
    <xdr:to>
      <xdr:col>11</xdr:col>
      <xdr:colOff>358775</xdr:colOff>
      <xdr:row>38</xdr:row>
      <xdr:rowOff>64787</xdr:rowOff>
    </xdr:to>
    <xdr:sp macro="" textlink="">
      <xdr:nvSpPr>
        <xdr:cNvPr id="318" name="円/楕円 317"/>
        <xdr:cNvSpPr/>
      </xdr:nvSpPr>
      <xdr:spPr>
        <a:xfrm>
          <a:off x="7810500" y="64782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55913</xdr:rowOff>
    </xdr:from>
    <xdr:ext cx="534377" cy="259045"/>
    <xdr:sp macro="" textlink="">
      <xdr:nvSpPr>
        <xdr:cNvPr id="319" name="テキスト ボックス 318"/>
        <xdr:cNvSpPr txBox="1"/>
      </xdr:nvSpPr>
      <xdr:spPr>
        <a:xfrm>
          <a:off x="7594111" y="65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78,495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122236</xdr:rowOff>
    </xdr:from>
    <xdr:to>
      <xdr:col>10</xdr:col>
      <xdr:colOff>155575</xdr:colOff>
      <xdr:row>38</xdr:row>
      <xdr:rowOff>52386</xdr:rowOff>
    </xdr:to>
    <xdr:sp macro="" textlink="">
      <xdr:nvSpPr>
        <xdr:cNvPr id="320" name="円/楕円 319"/>
        <xdr:cNvSpPr/>
      </xdr:nvSpPr>
      <xdr:spPr>
        <a:xfrm>
          <a:off x="6921500" y="646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43514</xdr:rowOff>
    </xdr:from>
    <xdr:ext cx="534377" cy="259045"/>
    <xdr:sp macro="" textlink="">
      <xdr:nvSpPr>
        <xdr:cNvPr id="321" name="テキスト ボックス 320"/>
        <xdr:cNvSpPr txBox="1"/>
      </xdr:nvSpPr>
      <xdr:spPr>
        <a:xfrm>
          <a:off x="6705111" y="655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121889</xdr:rowOff>
    </xdr:from>
    <xdr:to>
      <xdr:col>15</xdr:col>
      <xdr:colOff>180975</xdr:colOff>
      <xdr:row>57</xdr:row>
      <xdr:rowOff>93516</xdr:rowOff>
    </xdr:to>
    <xdr:cxnSp macro="">
      <xdr:nvCxnSpPr>
        <xdr:cNvPr id="352" name="直線コネクタ 351"/>
        <xdr:cNvCxnSpPr/>
      </xdr:nvCxnSpPr>
      <xdr:spPr>
        <a:xfrm flipV="1">
          <a:off x="9639300" y="9723089"/>
          <a:ext cx="838200" cy="14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123937</xdr:rowOff>
    </xdr:from>
    <xdr:to>
      <xdr:col>14</xdr:col>
      <xdr:colOff>28575</xdr:colOff>
      <xdr:row>57</xdr:row>
      <xdr:rowOff>93516</xdr:rowOff>
    </xdr:to>
    <xdr:cxnSp macro="">
      <xdr:nvCxnSpPr>
        <xdr:cNvPr id="355" name="直線コネクタ 354"/>
        <xdr:cNvCxnSpPr/>
      </xdr:nvCxnSpPr>
      <xdr:spPr>
        <a:xfrm>
          <a:off x="8750300" y="9210787"/>
          <a:ext cx="889000" cy="65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123937</xdr:rowOff>
    </xdr:from>
    <xdr:to>
      <xdr:col>12</xdr:col>
      <xdr:colOff>511175</xdr:colOff>
      <xdr:row>57</xdr:row>
      <xdr:rowOff>45255</xdr:rowOff>
    </xdr:to>
    <xdr:cxnSp macro="">
      <xdr:nvCxnSpPr>
        <xdr:cNvPr id="358" name="直線コネクタ 357"/>
        <xdr:cNvCxnSpPr/>
      </xdr:nvCxnSpPr>
      <xdr:spPr>
        <a:xfrm flipV="1">
          <a:off x="7861300" y="9210787"/>
          <a:ext cx="889000" cy="60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85004</xdr:rowOff>
    </xdr:from>
    <xdr:ext cx="599010" cy="259045"/>
    <xdr:sp macro="" textlink="">
      <xdr:nvSpPr>
        <xdr:cNvPr id="360" name="テキスト ボックス 359"/>
        <xdr:cNvSpPr txBox="1"/>
      </xdr:nvSpPr>
      <xdr:spPr>
        <a:xfrm>
          <a:off x="8450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117549</xdr:rowOff>
    </xdr:from>
    <xdr:to>
      <xdr:col>11</xdr:col>
      <xdr:colOff>307975</xdr:colOff>
      <xdr:row>57</xdr:row>
      <xdr:rowOff>45255</xdr:rowOff>
    </xdr:to>
    <xdr:cxnSp macro="">
      <xdr:nvCxnSpPr>
        <xdr:cNvPr id="361" name="直線コネクタ 360"/>
        <xdr:cNvCxnSpPr/>
      </xdr:nvCxnSpPr>
      <xdr:spPr>
        <a:xfrm>
          <a:off x="6972300" y="9718749"/>
          <a:ext cx="889000" cy="9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6454</xdr:rowOff>
    </xdr:from>
    <xdr:ext cx="599010" cy="259045"/>
    <xdr:sp macro="" textlink="">
      <xdr:nvSpPr>
        <xdr:cNvPr id="365" name="テキスト ボックス 364"/>
        <xdr:cNvSpPr txBox="1"/>
      </xdr:nvSpPr>
      <xdr:spPr>
        <a:xfrm>
          <a:off x="6672794" y="977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71089</xdr:rowOff>
    </xdr:from>
    <xdr:to>
      <xdr:col>15</xdr:col>
      <xdr:colOff>231775</xdr:colOff>
      <xdr:row>57</xdr:row>
      <xdr:rowOff>1239</xdr:rowOff>
    </xdr:to>
    <xdr:sp macro="" textlink="">
      <xdr:nvSpPr>
        <xdr:cNvPr id="371" name="円/楕円 370"/>
        <xdr:cNvSpPr/>
      </xdr:nvSpPr>
      <xdr:spPr>
        <a:xfrm>
          <a:off x="10426700" y="967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49516</xdr:rowOff>
    </xdr:from>
    <xdr:ext cx="599010" cy="259045"/>
    <xdr:sp macro="" textlink="">
      <xdr:nvSpPr>
        <xdr:cNvPr id="372" name="普通建設事業費該当値テキスト"/>
        <xdr:cNvSpPr txBox="1"/>
      </xdr:nvSpPr>
      <xdr:spPr>
        <a:xfrm>
          <a:off x="10528300" y="965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150,454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42716</xdr:rowOff>
    </xdr:from>
    <xdr:to>
      <xdr:col>14</xdr:col>
      <xdr:colOff>79375</xdr:colOff>
      <xdr:row>57</xdr:row>
      <xdr:rowOff>144316</xdr:rowOff>
    </xdr:to>
    <xdr:sp macro="" textlink="">
      <xdr:nvSpPr>
        <xdr:cNvPr id="373" name="円/楕円 372"/>
        <xdr:cNvSpPr/>
      </xdr:nvSpPr>
      <xdr:spPr>
        <a:xfrm>
          <a:off x="9588500" y="981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135443</xdr:rowOff>
    </xdr:from>
    <xdr:ext cx="599010" cy="259045"/>
    <xdr:sp macro="" textlink="">
      <xdr:nvSpPr>
        <xdr:cNvPr id="374" name="テキスト ボックス 373"/>
        <xdr:cNvSpPr txBox="1"/>
      </xdr:nvSpPr>
      <xdr:spPr>
        <a:xfrm>
          <a:off x="9339794" y="9908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106,642</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73137</xdr:rowOff>
    </xdr:from>
    <xdr:to>
      <xdr:col>12</xdr:col>
      <xdr:colOff>561975</xdr:colOff>
      <xdr:row>54</xdr:row>
      <xdr:rowOff>3287</xdr:rowOff>
    </xdr:to>
    <xdr:sp macro="" textlink="">
      <xdr:nvSpPr>
        <xdr:cNvPr id="375" name="円/楕円 374"/>
        <xdr:cNvSpPr/>
      </xdr:nvSpPr>
      <xdr:spPr>
        <a:xfrm>
          <a:off x="8699500" y="915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19814</xdr:rowOff>
    </xdr:from>
    <xdr:ext cx="599010" cy="259045"/>
    <xdr:sp macro="" textlink="">
      <xdr:nvSpPr>
        <xdr:cNvPr id="376" name="テキスト ボックス 375"/>
        <xdr:cNvSpPr txBox="1"/>
      </xdr:nvSpPr>
      <xdr:spPr>
        <a:xfrm>
          <a:off x="8450794" y="893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307,327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165905</xdr:rowOff>
    </xdr:from>
    <xdr:to>
      <xdr:col>11</xdr:col>
      <xdr:colOff>358775</xdr:colOff>
      <xdr:row>57</xdr:row>
      <xdr:rowOff>96055</xdr:rowOff>
    </xdr:to>
    <xdr:sp macro="" textlink="">
      <xdr:nvSpPr>
        <xdr:cNvPr id="377" name="円/楕円 376"/>
        <xdr:cNvSpPr/>
      </xdr:nvSpPr>
      <xdr:spPr>
        <a:xfrm>
          <a:off x="7810500" y="97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87182</xdr:rowOff>
    </xdr:from>
    <xdr:ext cx="599010" cy="259045"/>
    <xdr:sp macro="" textlink="">
      <xdr:nvSpPr>
        <xdr:cNvPr id="378" name="テキスト ボックス 377"/>
        <xdr:cNvSpPr txBox="1"/>
      </xdr:nvSpPr>
      <xdr:spPr>
        <a:xfrm>
          <a:off x="7561794" y="985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121,420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66749</xdr:rowOff>
    </xdr:from>
    <xdr:to>
      <xdr:col>10</xdr:col>
      <xdr:colOff>155575</xdr:colOff>
      <xdr:row>56</xdr:row>
      <xdr:rowOff>168349</xdr:rowOff>
    </xdr:to>
    <xdr:sp macro="" textlink="">
      <xdr:nvSpPr>
        <xdr:cNvPr id="379" name="円/楕円 378"/>
        <xdr:cNvSpPr/>
      </xdr:nvSpPr>
      <xdr:spPr>
        <a:xfrm>
          <a:off x="6921500" y="966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13426</xdr:rowOff>
    </xdr:from>
    <xdr:ext cx="599010" cy="259045"/>
    <xdr:sp macro="" textlink="">
      <xdr:nvSpPr>
        <xdr:cNvPr id="380" name="テキスト ボックス 379"/>
        <xdr:cNvSpPr txBox="1"/>
      </xdr:nvSpPr>
      <xdr:spPr>
        <a:xfrm>
          <a:off x="6672794" y="944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123949</xdr:rowOff>
    </xdr:from>
    <xdr:to>
      <xdr:col>15</xdr:col>
      <xdr:colOff>180975</xdr:colOff>
      <xdr:row>77</xdr:row>
      <xdr:rowOff>169963</xdr:rowOff>
    </xdr:to>
    <xdr:cxnSp macro="">
      <xdr:nvCxnSpPr>
        <xdr:cNvPr id="409" name="直線コネクタ 408"/>
        <xdr:cNvCxnSpPr/>
      </xdr:nvCxnSpPr>
      <xdr:spPr>
        <a:xfrm flipV="1">
          <a:off x="9639300" y="13325599"/>
          <a:ext cx="838200" cy="4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73149</xdr:rowOff>
    </xdr:from>
    <xdr:to>
      <xdr:col>15</xdr:col>
      <xdr:colOff>231775</xdr:colOff>
      <xdr:row>78</xdr:row>
      <xdr:rowOff>3299</xdr:rowOff>
    </xdr:to>
    <xdr:sp macro="" textlink="">
      <xdr:nvSpPr>
        <xdr:cNvPr id="419" name="円/楕円 418"/>
        <xdr:cNvSpPr/>
      </xdr:nvSpPr>
      <xdr:spPr>
        <a:xfrm>
          <a:off x="10426700" y="1327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51576</xdr:rowOff>
    </xdr:from>
    <xdr:ext cx="534377" cy="259045"/>
    <xdr:sp macro="" textlink="">
      <xdr:nvSpPr>
        <xdr:cNvPr id="420" name="普通建設事業費 （ うち新規整備　）該当値テキスト"/>
        <xdr:cNvSpPr txBox="1"/>
      </xdr:nvSpPr>
      <xdr:spPr>
        <a:xfrm>
          <a:off x="10528300" y="1325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69,134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119163</xdr:rowOff>
    </xdr:from>
    <xdr:to>
      <xdr:col>14</xdr:col>
      <xdr:colOff>79375</xdr:colOff>
      <xdr:row>78</xdr:row>
      <xdr:rowOff>49313</xdr:rowOff>
    </xdr:to>
    <xdr:sp macro="" textlink="">
      <xdr:nvSpPr>
        <xdr:cNvPr id="421" name="円/楕円 420"/>
        <xdr:cNvSpPr/>
      </xdr:nvSpPr>
      <xdr:spPr>
        <a:xfrm>
          <a:off x="9588500" y="133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40440</xdr:rowOff>
    </xdr:from>
    <xdr:ext cx="534377" cy="259045"/>
    <xdr:sp macro="" textlink="">
      <xdr:nvSpPr>
        <xdr:cNvPr id="422" name="テキスト ボックス 421"/>
        <xdr:cNvSpPr txBox="1"/>
      </xdr:nvSpPr>
      <xdr:spPr>
        <a:xfrm>
          <a:off x="9372111" y="1341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45334</xdr:rowOff>
    </xdr:from>
    <xdr:to>
      <xdr:col>15</xdr:col>
      <xdr:colOff>180975</xdr:colOff>
      <xdr:row>98</xdr:row>
      <xdr:rowOff>140767</xdr:rowOff>
    </xdr:to>
    <xdr:cxnSp macro="">
      <xdr:nvCxnSpPr>
        <xdr:cNvPr id="451" name="直線コネクタ 450"/>
        <xdr:cNvCxnSpPr/>
      </xdr:nvCxnSpPr>
      <xdr:spPr>
        <a:xfrm flipV="1">
          <a:off x="9639300" y="16847434"/>
          <a:ext cx="838200" cy="9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165984</xdr:rowOff>
    </xdr:from>
    <xdr:to>
      <xdr:col>15</xdr:col>
      <xdr:colOff>231775</xdr:colOff>
      <xdr:row>98</xdr:row>
      <xdr:rowOff>96134</xdr:rowOff>
    </xdr:to>
    <xdr:sp macro="" textlink="">
      <xdr:nvSpPr>
        <xdr:cNvPr id="461" name="円/楕円 460"/>
        <xdr:cNvSpPr/>
      </xdr:nvSpPr>
      <xdr:spPr>
        <a:xfrm>
          <a:off x="10426700" y="167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144411</xdr:rowOff>
    </xdr:from>
    <xdr:ext cx="534377" cy="259045"/>
    <xdr:sp macro="" textlink="">
      <xdr:nvSpPr>
        <xdr:cNvPr id="462" name="普通建設事業費 （ うち更新整備　）該当値テキスト"/>
        <xdr:cNvSpPr txBox="1"/>
      </xdr:nvSpPr>
      <xdr:spPr>
        <a:xfrm>
          <a:off x="10528300" y="1677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44,768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89967</xdr:rowOff>
    </xdr:from>
    <xdr:to>
      <xdr:col>14</xdr:col>
      <xdr:colOff>79375</xdr:colOff>
      <xdr:row>99</xdr:row>
      <xdr:rowOff>20117</xdr:rowOff>
    </xdr:to>
    <xdr:sp macro="" textlink="">
      <xdr:nvSpPr>
        <xdr:cNvPr id="463" name="円/楕円 462"/>
        <xdr:cNvSpPr/>
      </xdr:nvSpPr>
      <xdr:spPr>
        <a:xfrm>
          <a:off x="9588500" y="168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11244</xdr:rowOff>
    </xdr:from>
    <xdr:ext cx="534377" cy="259045"/>
    <xdr:sp macro="" textlink="">
      <xdr:nvSpPr>
        <xdr:cNvPr id="464" name="テキスト ボックス 463"/>
        <xdr:cNvSpPr txBox="1"/>
      </xdr:nvSpPr>
      <xdr:spPr>
        <a:xfrm>
          <a:off x="9372111" y="16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125261</xdr:rowOff>
    </xdr:from>
    <xdr:to>
      <xdr:col>23</xdr:col>
      <xdr:colOff>517525</xdr:colOff>
      <xdr:row>38</xdr:row>
      <xdr:rowOff>126332</xdr:rowOff>
    </xdr:to>
    <xdr:cxnSp macro="">
      <xdr:nvCxnSpPr>
        <xdr:cNvPr id="491" name="直線コネクタ 490"/>
        <xdr:cNvCxnSpPr/>
      </xdr:nvCxnSpPr>
      <xdr:spPr>
        <a:xfrm>
          <a:off x="15481300" y="6640361"/>
          <a:ext cx="8382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125261</xdr:rowOff>
    </xdr:from>
    <xdr:to>
      <xdr:col>22</xdr:col>
      <xdr:colOff>365125</xdr:colOff>
      <xdr:row>38</xdr:row>
      <xdr:rowOff>137867</xdr:rowOff>
    </xdr:to>
    <xdr:cxnSp macro="">
      <xdr:nvCxnSpPr>
        <xdr:cNvPr id="494" name="直線コネクタ 493"/>
        <xdr:cNvCxnSpPr/>
      </xdr:nvCxnSpPr>
      <xdr:spPr>
        <a:xfrm flipV="1">
          <a:off x="14592300" y="6640361"/>
          <a:ext cx="889000" cy="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6" name="テキスト ボックス 495"/>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66946</xdr:rowOff>
    </xdr:from>
    <xdr:to>
      <xdr:col>21</xdr:col>
      <xdr:colOff>161925</xdr:colOff>
      <xdr:row>38</xdr:row>
      <xdr:rowOff>137867</xdr:rowOff>
    </xdr:to>
    <xdr:cxnSp macro="">
      <xdr:nvCxnSpPr>
        <xdr:cNvPr id="497" name="直線コネクタ 496"/>
        <xdr:cNvCxnSpPr/>
      </xdr:nvCxnSpPr>
      <xdr:spPr>
        <a:xfrm>
          <a:off x="13703300" y="6582046"/>
          <a:ext cx="889000" cy="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136632</xdr:rowOff>
    </xdr:from>
    <xdr:to>
      <xdr:col>19</xdr:col>
      <xdr:colOff>644525</xdr:colOff>
      <xdr:row>38</xdr:row>
      <xdr:rowOff>66946</xdr:rowOff>
    </xdr:to>
    <xdr:cxnSp macro="">
      <xdr:nvCxnSpPr>
        <xdr:cNvPr id="500" name="直線コネクタ 499"/>
        <xdr:cNvCxnSpPr/>
      </xdr:nvCxnSpPr>
      <xdr:spPr>
        <a:xfrm>
          <a:off x="12814300" y="6480282"/>
          <a:ext cx="889000" cy="10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130247</xdr:rowOff>
    </xdr:from>
    <xdr:ext cx="534377" cy="259045"/>
    <xdr:sp macro="" textlink="">
      <xdr:nvSpPr>
        <xdr:cNvPr id="502" name="テキスト ボックス 501"/>
        <xdr:cNvSpPr txBox="1"/>
      </xdr:nvSpPr>
      <xdr:spPr>
        <a:xfrm>
          <a:off x="13436111" y="664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140959</xdr:rowOff>
    </xdr:from>
    <xdr:ext cx="469744" cy="259045"/>
    <xdr:sp macro="" textlink="">
      <xdr:nvSpPr>
        <xdr:cNvPr id="504" name="テキスト ボックス 503"/>
        <xdr:cNvSpPr txBox="1"/>
      </xdr:nvSpPr>
      <xdr:spPr>
        <a:xfrm>
          <a:off x="12579427" y="665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75532</xdr:rowOff>
    </xdr:from>
    <xdr:to>
      <xdr:col>23</xdr:col>
      <xdr:colOff>568325</xdr:colOff>
      <xdr:row>39</xdr:row>
      <xdr:rowOff>5682</xdr:rowOff>
    </xdr:to>
    <xdr:sp macro="" textlink="">
      <xdr:nvSpPr>
        <xdr:cNvPr id="510" name="円/楕円 509"/>
        <xdr:cNvSpPr/>
      </xdr:nvSpPr>
      <xdr:spPr>
        <a:xfrm>
          <a:off x="16268700" y="6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17740</xdr:rowOff>
    </xdr:from>
    <xdr:ext cx="469744" cy="259045"/>
    <xdr:sp macro="" textlink="">
      <xdr:nvSpPr>
        <xdr:cNvPr id="511" name="災害復旧事業費該当値テキスト"/>
        <xdr:cNvSpPr txBox="1"/>
      </xdr:nvSpPr>
      <xdr:spPr>
        <a:xfrm>
          <a:off x="16370300" y="653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74461</xdr:rowOff>
    </xdr:from>
    <xdr:to>
      <xdr:col>22</xdr:col>
      <xdr:colOff>415925</xdr:colOff>
      <xdr:row>39</xdr:row>
      <xdr:rowOff>4611</xdr:rowOff>
    </xdr:to>
    <xdr:sp macro="" textlink="">
      <xdr:nvSpPr>
        <xdr:cNvPr id="512" name="円/楕円 511"/>
        <xdr:cNvSpPr/>
      </xdr:nvSpPr>
      <xdr:spPr>
        <a:xfrm>
          <a:off x="15430500" y="658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167188</xdr:rowOff>
    </xdr:from>
    <xdr:ext cx="469744" cy="259045"/>
    <xdr:sp macro="" textlink="">
      <xdr:nvSpPr>
        <xdr:cNvPr id="513" name="テキスト ボックス 512"/>
        <xdr:cNvSpPr txBox="1"/>
      </xdr:nvSpPr>
      <xdr:spPr>
        <a:xfrm>
          <a:off x="15246427" y="668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87067</xdr:rowOff>
    </xdr:from>
    <xdr:to>
      <xdr:col>21</xdr:col>
      <xdr:colOff>212725</xdr:colOff>
      <xdr:row>39</xdr:row>
      <xdr:rowOff>17217</xdr:rowOff>
    </xdr:to>
    <xdr:sp macro="" textlink="">
      <xdr:nvSpPr>
        <xdr:cNvPr id="514" name="円/楕円 513"/>
        <xdr:cNvSpPr/>
      </xdr:nvSpPr>
      <xdr:spPr>
        <a:xfrm>
          <a:off x="14541500" y="660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8344</xdr:rowOff>
    </xdr:from>
    <xdr:ext cx="378565" cy="259045"/>
    <xdr:sp macro="" textlink="">
      <xdr:nvSpPr>
        <xdr:cNvPr id="515" name="テキスト ボックス 514"/>
        <xdr:cNvSpPr txBox="1"/>
      </xdr:nvSpPr>
      <xdr:spPr>
        <a:xfrm>
          <a:off x="14403017" y="6694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16146</xdr:rowOff>
    </xdr:from>
    <xdr:to>
      <xdr:col>20</xdr:col>
      <xdr:colOff>9525</xdr:colOff>
      <xdr:row>38</xdr:row>
      <xdr:rowOff>117746</xdr:rowOff>
    </xdr:to>
    <xdr:sp macro="" textlink="">
      <xdr:nvSpPr>
        <xdr:cNvPr id="516" name="円/楕円 515"/>
        <xdr:cNvSpPr/>
      </xdr:nvSpPr>
      <xdr:spPr>
        <a:xfrm>
          <a:off x="13652500" y="653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134273</xdr:rowOff>
    </xdr:from>
    <xdr:ext cx="534377" cy="259045"/>
    <xdr:sp macro="" textlink="">
      <xdr:nvSpPr>
        <xdr:cNvPr id="517" name="テキスト ボックス 516"/>
        <xdr:cNvSpPr txBox="1"/>
      </xdr:nvSpPr>
      <xdr:spPr>
        <a:xfrm>
          <a:off x="13436111" y="630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85832</xdr:rowOff>
    </xdr:from>
    <xdr:to>
      <xdr:col>18</xdr:col>
      <xdr:colOff>492125</xdr:colOff>
      <xdr:row>38</xdr:row>
      <xdr:rowOff>15982</xdr:rowOff>
    </xdr:to>
    <xdr:sp macro="" textlink="">
      <xdr:nvSpPr>
        <xdr:cNvPr id="518" name="円/楕円 517"/>
        <xdr:cNvSpPr/>
      </xdr:nvSpPr>
      <xdr:spPr>
        <a:xfrm>
          <a:off x="12763500" y="642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32509</xdr:rowOff>
    </xdr:from>
    <xdr:ext cx="534377" cy="259045"/>
    <xdr:sp macro="" textlink="">
      <xdr:nvSpPr>
        <xdr:cNvPr id="519" name="テキスト ボックス 518"/>
        <xdr:cNvSpPr txBox="1"/>
      </xdr:nvSpPr>
      <xdr:spPr>
        <a:xfrm>
          <a:off x="12547111" y="620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69648</xdr:rowOff>
    </xdr:from>
    <xdr:to>
      <xdr:col>23</xdr:col>
      <xdr:colOff>517525</xdr:colOff>
      <xdr:row>76</xdr:row>
      <xdr:rowOff>81293</xdr:rowOff>
    </xdr:to>
    <xdr:cxnSp macro="">
      <xdr:nvCxnSpPr>
        <xdr:cNvPr id="601" name="直線コネクタ 600"/>
        <xdr:cNvCxnSpPr/>
      </xdr:nvCxnSpPr>
      <xdr:spPr>
        <a:xfrm flipV="1">
          <a:off x="15481300" y="13099848"/>
          <a:ext cx="838200" cy="1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2"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81293</xdr:rowOff>
    </xdr:from>
    <xdr:to>
      <xdr:col>22</xdr:col>
      <xdr:colOff>365125</xdr:colOff>
      <xdr:row>76</xdr:row>
      <xdr:rowOff>113347</xdr:rowOff>
    </xdr:to>
    <xdr:cxnSp macro="">
      <xdr:nvCxnSpPr>
        <xdr:cNvPr id="604" name="直線コネクタ 603"/>
        <xdr:cNvCxnSpPr/>
      </xdr:nvCxnSpPr>
      <xdr:spPr>
        <a:xfrm flipV="1">
          <a:off x="14592300" y="13111493"/>
          <a:ext cx="889000" cy="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109338</xdr:rowOff>
    </xdr:from>
    <xdr:to>
      <xdr:col>21</xdr:col>
      <xdr:colOff>161925</xdr:colOff>
      <xdr:row>76</xdr:row>
      <xdr:rowOff>113347</xdr:rowOff>
    </xdr:to>
    <xdr:cxnSp macro="">
      <xdr:nvCxnSpPr>
        <xdr:cNvPr id="607" name="直線コネクタ 606"/>
        <xdr:cNvCxnSpPr/>
      </xdr:nvCxnSpPr>
      <xdr:spPr>
        <a:xfrm>
          <a:off x="13703300" y="12968088"/>
          <a:ext cx="889000" cy="17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9" name="テキスト ボックス 608"/>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109338</xdr:rowOff>
    </xdr:from>
    <xdr:to>
      <xdr:col>19</xdr:col>
      <xdr:colOff>644525</xdr:colOff>
      <xdr:row>76</xdr:row>
      <xdr:rowOff>93765</xdr:rowOff>
    </xdr:to>
    <xdr:cxnSp macro="">
      <xdr:nvCxnSpPr>
        <xdr:cNvPr id="610" name="直線コネクタ 609"/>
        <xdr:cNvCxnSpPr/>
      </xdr:nvCxnSpPr>
      <xdr:spPr>
        <a:xfrm flipV="1">
          <a:off x="12814300" y="12968088"/>
          <a:ext cx="889000" cy="1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15659</xdr:rowOff>
    </xdr:from>
    <xdr:ext cx="599010" cy="259045"/>
    <xdr:sp macro="" textlink="">
      <xdr:nvSpPr>
        <xdr:cNvPr id="612" name="テキスト ボックス 611"/>
        <xdr:cNvSpPr txBox="1"/>
      </xdr:nvSpPr>
      <xdr:spPr>
        <a:xfrm>
          <a:off x="13403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18848</xdr:rowOff>
    </xdr:from>
    <xdr:to>
      <xdr:col>23</xdr:col>
      <xdr:colOff>568325</xdr:colOff>
      <xdr:row>76</xdr:row>
      <xdr:rowOff>120448</xdr:rowOff>
    </xdr:to>
    <xdr:sp macro="" textlink="">
      <xdr:nvSpPr>
        <xdr:cNvPr id="620" name="円/楕円 619"/>
        <xdr:cNvSpPr/>
      </xdr:nvSpPr>
      <xdr:spPr>
        <a:xfrm>
          <a:off x="16268700" y="1304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168725</xdr:rowOff>
    </xdr:from>
    <xdr:ext cx="534377" cy="259045"/>
    <xdr:sp macro="" textlink="">
      <xdr:nvSpPr>
        <xdr:cNvPr id="621" name="公債費該当値テキスト"/>
        <xdr:cNvSpPr txBox="1"/>
      </xdr:nvSpPr>
      <xdr:spPr>
        <a:xfrm>
          <a:off x="16370300" y="1302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90,322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30493</xdr:rowOff>
    </xdr:from>
    <xdr:to>
      <xdr:col>22</xdr:col>
      <xdr:colOff>415925</xdr:colOff>
      <xdr:row>76</xdr:row>
      <xdr:rowOff>132093</xdr:rowOff>
    </xdr:to>
    <xdr:sp macro="" textlink="">
      <xdr:nvSpPr>
        <xdr:cNvPr id="622" name="円/楕円 621"/>
        <xdr:cNvSpPr/>
      </xdr:nvSpPr>
      <xdr:spPr>
        <a:xfrm>
          <a:off x="15430500" y="130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123220</xdr:rowOff>
    </xdr:from>
    <xdr:ext cx="534377" cy="259045"/>
    <xdr:sp macro="" textlink="">
      <xdr:nvSpPr>
        <xdr:cNvPr id="623" name="テキスト ボックス 622"/>
        <xdr:cNvSpPr txBox="1"/>
      </xdr:nvSpPr>
      <xdr:spPr>
        <a:xfrm>
          <a:off x="15214111" y="1315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87,775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62547</xdr:rowOff>
    </xdr:from>
    <xdr:to>
      <xdr:col>21</xdr:col>
      <xdr:colOff>212725</xdr:colOff>
      <xdr:row>76</xdr:row>
      <xdr:rowOff>164147</xdr:rowOff>
    </xdr:to>
    <xdr:sp macro="" textlink="">
      <xdr:nvSpPr>
        <xdr:cNvPr id="624" name="円/楕円 623"/>
        <xdr:cNvSpPr/>
      </xdr:nvSpPr>
      <xdr:spPr>
        <a:xfrm>
          <a:off x="14541500" y="130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155274</xdr:rowOff>
    </xdr:from>
    <xdr:ext cx="534377" cy="259045"/>
    <xdr:sp macro="" textlink="">
      <xdr:nvSpPr>
        <xdr:cNvPr id="625" name="テキスト ボックス 624"/>
        <xdr:cNvSpPr txBox="1"/>
      </xdr:nvSpPr>
      <xdr:spPr>
        <a:xfrm>
          <a:off x="14325111" y="131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80,764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58538</xdr:rowOff>
    </xdr:from>
    <xdr:to>
      <xdr:col>20</xdr:col>
      <xdr:colOff>9525</xdr:colOff>
      <xdr:row>75</xdr:row>
      <xdr:rowOff>160138</xdr:rowOff>
    </xdr:to>
    <xdr:sp macro="" textlink="">
      <xdr:nvSpPr>
        <xdr:cNvPr id="626" name="円/楕円 625"/>
        <xdr:cNvSpPr/>
      </xdr:nvSpPr>
      <xdr:spPr>
        <a:xfrm>
          <a:off x="13652500" y="129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5215</xdr:rowOff>
    </xdr:from>
    <xdr:ext cx="599010" cy="259045"/>
    <xdr:sp macro="" textlink="">
      <xdr:nvSpPr>
        <xdr:cNvPr id="627" name="テキスト ボックス 626"/>
        <xdr:cNvSpPr txBox="1"/>
      </xdr:nvSpPr>
      <xdr:spPr>
        <a:xfrm>
          <a:off x="13403794" y="1269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119,141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42965</xdr:rowOff>
    </xdr:from>
    <xdr:to>
      <xdr:col>18</xdr:col>
      <xdr:colOff>492125</xdr:colOff>
      <xdr:row>76</xdr:row>
      <xdr:rowOff>144565</xdr:rowOff>
    </xdr:to>
    <xdr:sp macro="" textlink="">
      <xdr:nvSpPr>
        <xdr:cNvPr id="628" name="円/楕円 627"/>
        <xdr:cNvSpPr/>
      </xdr:nvSpPr>
      <xdr:spPr>
        <a:xfrm>
          <a:off x="12763500" y="130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135692</xdr:rowOff>
    </xdr:from>
    <xdr:ext cx="534377" cy="259045"/>
    <xdr:sp macro="" textlink="">
      <xdr:nvSpPr>
        <xdr:cNvPr id="629" name="テキスト ボックス 628"/>
        <xdr:cNvSpPr txBox="1"/>
      </xdr:nvSpPr>
      <xdr:spPr>
        <a:xfrm>
          <a:off x="12547111" y="1316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67456</xdr:rowOff>
    </xdr:from>
    <xdr:to>
      <xdr:col>23</xdr:col>
      <xdr:colOff>517525</xdr:colOff>
      <xdr:row>95</xdr:row>
      <xdr:rowOff>77772</xdr:rowOff>
    </xdr:to>
    <xdr:cxnSp macro="">
      <xdr:nvCxnSpPr>
        <xdr:cNvPr id="654" name="直線コネクタ 653"/>
        <xdr:cNvCxnSpPr/>
      </xdr:nvCxnSpPr>
      <xdr:spPr>
        <a:xfrm flipV="1">
          <a:off x="15481300" y="16355206"/>
          <a:ext cx="838200" cy="1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77772</xdr:rowOff>
    </xdr:from>
    <xdr:to>
      <xdr:col>22</xdr:col>
      <xdr:colOff>365125</xdr:colOff>
      <xdr:row>96</xdr:row>
      <xdr:rowOff>8781</xdr:rowOff>
    </xdr:to>
    <xdr:cxnSp macro="">
      <xdr:nvCxnSpPr>
        <xdr:cNvPr id="657" name="直線コネクタ 656"/>
        <xdr:cNvCxnSpPr/>
      </xdr:nvCxnSpPr>
      <xdr:spPr>
        <a:xfrm flipV="1">
          <a:off x="14592300" y="16365522"/>
          <a:ext cx="889000" cy="10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15674</xdr:rowOff>
    </xdr:from>
    <xdr:ext cx="534377" cy="259045"/>
    <xdr:sp macro="" textlink="">
      <xdr:nvSpPr>
        <xdr:cNvPr id="659" name="テキスト ボックス 658"/>
        <xdr:cNvSpPr txBox="1"/>
      </xdr:nvSpPr>
      <xdr:spPr>
        <a:xfrm>
          <a:off x="15214111" y="166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116280</xdr:rowOff>
    </xdr:from>
    <xdr:to>
      <xdr:col>21</xdr:col>
      <xdr:colOff>161925</xdr:colOff>
      <xdr:row>96</xdr:row>
      <xdr:rowOff>8781</xdr:rowOff>
    </xdr:to>
    <xdr:cxnSp macro="">
      <xdr:nvCxnSpPr>
        <xdr:cNvPr id="660" name="直線コネクタ 659"/>
        <xdr:cNvCxnSpPr/>
      </xdr:nvCxnSpPr>
      <xdr:spPr>
        <a:xfrm>
          <a:off x="13703300" y="16404030"/>
          <a:ext cx="889000" cy="6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93890</xdr:rowOff>
    </xdr:from>
    <xdr:ext cx="534377" cy="259045"/>
    <xdr:sp macro="" textlink="">
      <xdr:nvSpPr>
        <xdr:cNvPr id="662" name="テキスト ボックス 661"/>
        <xdr:cNvSpPr txBox="1"/>
      </xdr:nvSpPr>
      <xdr:spPr>
        <a:xfrm>
          <a:off x="14325111" y="165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116280</xdr:rowOff>
    </xdr:from>
    <xdr:to>
      <xdr:col>19</xdr:col>
      <xdr:colOff>644525</xdr:colOff>
      <xdr:row>96</xdr:row>
      <xdr:rowOff>86728</xdr:rowOff>
    </xdr:to>
    <xdr:cxnSp macro="">
      <xdr:nvCxnSpPr>
        <xdr:cNvPr id="663" name="直線コネクタ 662"/>
        <xdr:cNvCxnSpPr/>
      </xdr:nvCxnSpPr>
      <xdr:spPr>
        <a:xfrm flipV="1">
          <a:off x="12814300" y="16404030"/>
          <a:ext cx="889000" cy="14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129506</xdr:rowOff>
    </xdr:from>
    <xdr:ext cx="534377" cy="259045"/>
    <xdr:sp macro="" textlink="">
      <xdr:nvSpPr>
        <xdr:cNvPr id="665" name="テキスト ボックス 664"/>
        <xdr:cNvSpPr txBox="1"/>
      </xdr:nvSpPr>
      <xdr:spPr>
        <a:xfrm>
          <a:off x="13436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135673</xdr:rowOff>
    </xdr:from>
    <xdr:ext cx="534377" cy="259045"/>
    <xdr:sp macro="" textlink="">
      <xdr:nvSpPr>
        <xdr:cNvPr id="667" name="テキスト ボックス 666"/>
        <xdr:cNvSpPr txBox="1"/>
      </xdr:nvSpPr>
      <xdr:spPr>
        <a:xfrm>
          <a:off x="12547111" y="165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16656</xdr:rowOff>
    </xdr:from>
    <xdr:to>
      <xdr:col>23</xdr:col>
      <xdr:colOff>568325</xdr:colOff>
      <xdr:row>95</xdr:row>
      <xdr:rowOff>118256</xdr:rowOff>
    </xdr:to>
    <xdr:sp macro="" textlink="">
      <xdr:nvSpPr>
        <xdr:cNvPr id="673" name="円/楕円 672"/>
        <xdr:cNvSpPr/>
      </xdr:nvSpPr>
      <xdr:spPr>
        <a:xfrm>
          <a:off x="16268700" y="1630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39533</xdr:rowOff>
    </xdr:from>
    <xdr:ext cx="534377" cy="259045"/>
    <xdr:sp macro="" textlink="">
      <xdr:nvSpPr>
        <xdr:cNvPr id="674" name="積立金該当値テキスト"/>
        <xdr:cNvSpPr txBox="1"/>
      </xdr:nvSpPr>
      <xdr:spPr>
        <a:xfrm>
          <a:off x="16370300" y="1615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82,641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26972</xdr:rowOff>
    </xdr:from>
    <xdr:to>
      <xdr:col>22</xdr:col>
      <xdr:colOff>415925</xdr:colOff>
      <xdr:row>95</xdr:row>
      <xdr:rowOff>128572</xdr:rowOff>
    </xdr:to>
    <xdr:sp macro="" textlink="">
      <xdr:nvSpPr>
        <xdr:cNvPr id="675" name="円/楕円 674"/>
        <xdr:cNvSpPr/>
      </xdr:nvSpPr>
      <xdr:spPr>
        <a:xfrm>
          <a:off x="15430500" y="1631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145099</xdr:rowOff>
    </xdr:from>
    <xdr:ext cx="534377" cy="259045"/>
    <xdr:sp macro="" textlink="">
      <xdr:nvSpPr>
        <xdr:cNvPr id="676" name="テキスト ボックス 675"/>
        <xdr:cNvSpPr txBox="1"/>
      </xdr:nvSpPr>
      <xdr:spPr>
        <a:xfrm>
          <a:off x="15214111" y="1608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129431</xdr:rowOff>
    </xdr:from>
    <xdr:to>
      <xdr:col>21</xdr:col>
      <xdr:colOff>212725</xdr:colOff>
      <xdr:row>96</xdr:row>
      <xdr:rowOff>59581</xdr:rowOff>
    </xdr:to>
    <xdr:sp macro="" textlink="">
      <xdr:nvSpPr>
        <xdr:cNvPr id="677" name="円/楕円 676"/>
        <xdr:cNvSpPr/>
      </xdr:nvSpPr>
      <xdr:spPr>
        <a:xfrm>
          <a:off x="14541500" y="164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76108</xdr:rowOff>
    </xdr:from>
    <xdr:ext cx="534377" cy="259045"/>
    <xdr:sp macro="" textlink="">
      <xdr:nvSpPr>
        <xdr:cNvPr id="678" name="テキスト ボックス 677"/>
        <xdr:cNvSpPr txBox="1"/>
      </xdr:nvSpPr>
      <xdr:spPr>
        <a:xfrm>
          <a:off x="14325111" y="1619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65480</xdr:rowOff>
    </xdr:from>
    <xdr:to>
      <xdr:col>20</xdr:col>
      <xdr:colOff>9525</xdr:colOff>
      <xdr:row>95</xdr:row>
      <xdr:rowOff>167080</xdr:rowOff>
    </xdr:to>
    <xdr:sp macro="" textlink="">
      <xdr:nvSpPr>
        <xdr:cNvPr id="679" name="円/楕円 678"/>
        <xdr:cNvSpPr/>
      </xdr:nvSpPr>
      <xdr:spPr>
        <a:xfrm>
          <a:off x="13652500" y="163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12157</xdr:rowOff>
    </xdr:from>
    <xdr:ext cx="534377" cy="259045"/>
    <xdr:sp macro="" textlink="">
      <xdr:nvSpPr>
        <xdr:cNvPr id="680" name="テキスト ボックス 679"/>
        <xdr:cNvSpPr txBox="1"/>
      </xdr:nvSpPr>
      <xdr:spPr>
        <a:xfrm>
          <a:off x="13436111" y="1612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74,098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35928</xdr:rowOff>
    </xdr:from>
    <xdr:to>
      <xdr:col>18</xdr:col>
      <xdr:colOff>492125</xdr:colOff>
      <xdr:row>96</xdr:row>
      <xdr:rowOff>137528</xdr:rowOff>
    </xdr:to>
    <xdr:sp macro="" textlink="">
      <xdr:nvSpPr>
        <xdr:cNvPr id="681" name="円/楕円 680"/>
        <xdr:cNvSpPr/>
      </xdr:nvSpPr>
      <xdr:spPr>
        <a:xfrm>
          <a:off x="12763500" y="1649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154055</xdr:rowOff>
    </xdr:from>
    <xdr:ext cx="534377" cy="259045"/>
    <xdr:sp macro="" textlink="">
      <xdr:nvSpPr>
        <xdr:cNvPr id="682" name="テキスト ボックス 681"/>
        <xdr:cNvSpPr txBox="1"/>
      </xdr:nvSpPr>
      <xdr:spPr>
        <a:xfrm>
          <a:off x="12547111" y="1627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96168</xdr:rowOff>
    </xdr:from>
    <xdr:to>
      <xdr:col>31</xdr:col>
      <xdr:colOff>34925</xdr:colOff>
      <xdr:row>39</xdr:row>
      <xdr:rowOff>98878</xdr:rowOff>
    </xdr:to>
    <xdr:cxnSp macro="">
      <xdr:nvCxnSpPr>
        <xdr:cNvPr id="716" name="直線コネクタ 715"/>
        <xdr:cNvCxnSpPr/>
      </xdr:nvCxnSpPr>
      <xdr:spPr>
        <a:xfrm>
          <a:off x="20434300" y="6782718"/>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96168</xdr:rowOff>
    </xdr:from>
    <xdr:to>
      <xdr:col>29</xdr:col>
      <xdr:colOff>517525</xdr:colOff>
      <xdr:row>39</xdr:row>
      <xdr:rowOff>98878</xdr:rowOff>
    </xdr:to>
    <xdr:cxnSp macro="">
      <xdr:nvCxnSpPr>
        <xdr:cNvPr id="719" name="直線コネクタ 718"/>
        <xdr:cNvCxnSpPr/>
      </xdr:nvCxnSpPr>
      <xdr:spPr>
        <a:xfrm flipV="1">
          <a:off x="19545300" y="6782718"/>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56228</xdr:rowOff>
    </xdr:from>
    <xdr:to>
      <xdr:col>28</xdr:col>
      <xdr:colOff>314325</xdr:colOff>
      <xdr:row>39</xdr:row>
      <xdr:rowOff>98878</xdr:rowOff>
    </xdr:to>
    <xdr:cxnSp macro="">
      <xdr:nvCxnSpPr>
        <xdr:cNvPr id="722" name="直線コネクタ 721"/>
        <xdr:cNvCxnSpPr/>
      </xdr:nvCxnSpPr>
      <xdr:spPr>
        <a:xfrm>
          <a:off x="18656300" y="6742778"/>
          <a:ext cx="88900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45368</xdr:rowOff>
    </xdr:from>
    <xdr:to>
      <xdr:col>29</xdr:col>
      <xdr:colOff>568325</xdr:colOff>
      <xdr:row>39</xdr:row>
      <xdr:rowOff>146968</xdr:rowOff>
    </xdr:to>
    <xdr:sp macro="" textlink="">
      <xdr:nvSpPr>
        <xdr:cNvPr id="736" name="円/楕円 735"/>
        <xdr:cNvSpPr/>
      </xdr:nvSpPr>
      <xdr:spPr>
        <a:xfrm>
          <a:off x="20383500" y="673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138095</xdr:rowOff>
    </xdr:from>
    <xdr:ext cx="313932" cy="259045"/>
    <xdr:sp macro="" textlink="">
      <xdr:nvSpPr>
        <xdr:cNvPr id="737" name="テキスト ボックス 736"/>
        <xdr:cNvSpPr txBox="1"/>
      </xdr:nvSpPr>
      <xdr:spPr>
        <a:xfrm>
          <a:off x="20277333" y="6824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5428</xdr:rowOff>
    </xdr:from>
    <xdr:to>
      <xdr:col>27</xdr:col>
      <xdr:colOff>161925</xdr:colOff>
      <xdr:row>39</xdr:row>
      <xdr:rowOff>107028</xdr:rowOff>
    </xdr:to>
    <xdr:sp macro="" textlink="">
      <xdr:nvSpPr>
        <xdr:cNvPr id="740" name="円/楕円 739"/>
        <xdr:cNvSpPr/>
      </xdr:nvSpPr>
      <xdr:spPr>
        <a:xfrm>
          <a:off x="18605500" y="669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98155</xdr:rowOff>
    </xdr:from>
    <xdr:ext cx="469744" cy="259045"/>
    <xdr:sp macro="" textlink="">
      <xdr:nvSpPr>
        <xdr:cNvPr id="741" name="テキスト ボックス 740"/>
        <xdr:cNvSpPr txBox="1"/>
      </xdr:nvSpPr>
      <xdr:spPr>
        <a:xfrm>
          <a:off x="18421427" y="678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8" name="直線コネクタ 76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1" name="直線コネクタ 77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4" name="直線コネクタ 77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7" name="直線コネクタ 77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7" name="円/楕円 78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8"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9" name="円/楕円 78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0" name="テキスト ボックス 789"/>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1" name="円/楕円 79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2" name="テキスト ボックス 79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3" name="円/楕円 79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4" name="テキスト ボックス 79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5" name="円/楕円 79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6" name="テキスト ボックス 795"/>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166542</xdr:rowOff>
    </xdr:from>
    <xdr:to>
      <xdr:col>32</xdr:col>
      <xdr:colOff>187325</xdr:colOff>
      <xdr:row>76</xdr:row>
      <xdr:rowOff>52042</xdr:rowOff>
    </xdr:to>
    <xdr:cxnSp macro="">
      <xdr:nvCxnSpPr>
        <xdr:cNvPr id="829" name="直線コネクタ 828"/>
        <xdr:cNvCxnSpPr/>
      </xdr:nvCxnSpPr>
      <xdr:spPr>
        <a:xfrm>
          <a:off x="21323300" y="13025292"/>
          <a:ext cx="838200" cy="5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30"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166542</xdr:rowOff>
    </xdr:from>
    <xdr:to>
      <xdr:col>31</xdr:col>
      <xdr:colOff>34925</xdr:colOff>
      <xdr:row>76</xdr:row>
      <xdr:rowOff>4893</xdr:rowOff>
    </xdr:to>
    <xdr:cxnSp macro="">
      <xdr:nvCxnSpPr>
        <xdr:cNvPr id="832" name="直線コネクタ 831"/>
        <xdr:cNvCxnSpPr/>
      </xdr:nvCxnSpPr>
      <xdr:spPr>
        <a:xfrm flipV="1">
          <a:off x="20434300" y="13025292"/>
          <a:ext cx="889000" cy="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4" name="テキスト ボックス 833"/>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4893</xdr:rowOff>
    </xdr:from>
    <xdr:to>
      <xdr:col>29</xdr:col>
      <xdr:colOff>517525</xdr:colOff>
      <xdr:row>76</xdr:row>
      <xdr:rowOff>83531</xdr:rowOff>
    </xdr:to>
    <xdr:cxnSp macro="">
      <xdr:nvCxnSpPr>
        <xdr:cNvPr id="835" name="直線コネクタ 834"/>
        <xdr:cNvCxnSpPr/>
      </xdr:nvCxnSpPr>
      <xdr:spPr>
        <a:xfrm flipV="1">
          <a:off x="19545300" y="13035093"/>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83531</xdr:rowOff>
    </xdr:from>
    <xdr:to>
      <xdr:col>28</xdr:col>
      <xdr:colOff>314325</xdr:colOff>
      <xdr:row>76</xdr:row>
      <xdr:rowOff>102591</xdr:rowOff>
    </xdr:to>
    <xdr:cxnSp macro="">
      <xdr:nvCxnSpPr>
        <xdr:cNvPr id="838" name="直線コネクタ 837"/>
        <xdr:cNvCxnSpPr/>
      </xdr:nvCxnSpPr>
      <xdr:spPr>
        <a:xfrm flipV="1">
          <a:off x="18656300" y="13113731"/>
          <a:ext cx="889000" cy="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40" name="テキスト ボックス 839"/>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42" name="テキスト ボックス 841"/>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1242</xdr:rowOff>
    </xdr:from>
    <xdr:to>
      <xdr:col>32</xdr:col>
      <xdr:colOff>238125</xdr:colOff>
      <xdr:row>76</xdr:row>
      <xdr:rowOff>102842</xdr:rowOff>
    </xdr:to>
    <xdr:sp macro="" textlink="">
      <xdr:nvSpPr>
        <xdr:cNvPr id="848" name="円/楕円 847"/>
        <xdr:cNvSpPr/>
      </xdr:nvSpPr>
      <xdr:spPr>
        <a:xfrm>
          <a:off x="22110700" y="1303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151119</xdr:rowOff>
    </xdr:from>
    <xdr:ext cx="534377" cy="259045"/>
    <xdr:sp macro="" textlink="">
      <xdr:nvSpPr>
        <xdr:cNvPr id="849" name="繰出金該当値テキスト"/>
        <xdr:cNvSpPr txBox="1"/>
      </xdr:nvSpPr>
      <xdr:spPr>
        <a:xfrm>
          <a:off x="22212300" y="130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63,203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115742</xdr:rowOff>
    </xdr:from>
    <xdr:to>
      <xdr:col>31</xdr:col>
      <xdr:colOff>85725</xdr:colOff>
      <xdr:row>76</xdr:row>
      <xdr:rowOff>45892</xdr:rowOff>
    </xdr:to>
    <xdr:sp macro="" textlink="">
      <xdr:nvSpPr>
        <xdr:cNvPr id="850" name="円/楕円 849"/>
        <xdr:cNvSpPr/>
      </xdr:nvSpPr>
      <xdr:spPr>
        <a:xfrm>
          <a:off x="21272500" y="1297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37019</xdr:rowOff>
    </xdr:from>
    <xdr:ext cx="534377" cy="259045"/>
    <xdr:sp macro="" textlink="">
      <xdr:nvSpPr>
        <xdr:cNvPr id="851" name="テキスト ボックス 850"/>
        <xdr:cNvSpPr txBox="1"/>
      </xdr:nvSpPr>
      <xdr:spPr>
        <a:xfrm>
          <a:off x="21056111" y="130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69,182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125543</xdr:rowOff>
    </xdr:from>
    <xdr:to>
      <xdr:col>29</xdr:col>
      <xdr:colOff>568325</xdr:colOff>
      <xdr:row>76</xdr:row>
      <xdr:rowOff>55693</xdr:rowOff>
    </xdr:to>
    <xdr:sp macro="" textlink="">
      <xdr:nvSpPr>
        <xdr:cNvPr id="852" name="円/楕円 851"/>
        <xdr:cNvSpPr/>
      </xdr:nvSpPr>
      <xdr:spPr>
        <a:xfrm>
          <a:off x="20383500" y="1298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46820</xdr:rowOff>
    </xdr:from>
    <xdr:ext cx="534377" cy="259045"/>
    <xdr:sp macro="" textlink="">
      <xdr:nvSpPr>
        <xdr:cNvPr id="853" name="テキスト ボックス 852"/>
        <xdr:cNvSpPr txBox="1"/>
      </xdr:nvSpPr>
      <xdr:spPr>
        <a:xfrm>
          <a:off x="20167111" y="1307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68,153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32731</xdr:rowOff>
    </xdr:from>
    <xdr:to>
      <xdr:col>28</xdr:col>
      <xdr:colOff>365125</xdr:colOff>
      <xdr:row>76</xdr:row>
      <xdr:rowOff>134331</xdr:rowOff>
    </xdr:to>
    <xdr:sp macro="" textlink="">
      <xdr:nvSpPr>
        <xdr:cNvPr id="854" name="円/楕円 853"/>
        <xdr:cNvSpPr/>
      </xdr:nvSpPr>
      <xdr:spPr>
        <a:xfrm>
          <a:off x="19494500" y="1306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125458</xdr:rowOff>
    </xdr:from>
    <xdr:ext cx="534377" cy="259045"/>
    <xdr:sp macro="" textlink="">
      <xdr:nvSpPr>
        <xdr:cNvPr id="855" name="テキスト ボックス 854"/>
        <xdr:cNvSpPr txBox="1"/>
      </xdr:nvSpPr>
      <xdr:spPr>
        <a:xfrm>
          <a:off x="19278111" y="1315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59,897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51791</xdr:rowOff>
    </xdr:from>
    <xdr:to>
      <xdr:col>27</xdr:col>
      <xdr:colOff>161925</xdr:colOff>
      <xdr:row>76</xdr:row>
      <xdr:rowOff>153391</xdr:rowOff>
    </xdr:to>
    <xdr:sp macro="" textlink="">
      <xdr:nvSpPr>
        <xdr:cNvPr id="856" name="円/楕円 855"/>
        <xdr:cNvSpPr/>
      </xdr:nvSpPr>
      <xdr:spPr>
        <a:xfrm>
          <a:off x="18605500" y="1308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144518</xdr:rowOff>
    </xdr:from>
    <xdr:ext cx="534377" cy="259045"/>
    <xdr:sp macro="" textlink="">
      <xdr:nvSpPr>
        <xdr:cNvPr id="857" name="テキスト ボックス 856"/>
        <xdr:cNvSpPr txBox="1"/>
      </xdr:nvSpPr>
      <xdr:spPr>
        <a:xfrm>
          <a:off x="18389111" y="1317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類似団体平均と比較して下回っている性質別として、人件費・物件費・維持補修費・扶助費・補助費等・普通建設事業費・災害復旧事業費・公債費・操出金である。各性質別の要因として、人件費は「定員適正化計画」策定後、新規採用職員の抑制等によるものである。物件費は、固定資産台帳整備や例規整備などで増加している。また、委託料にしめる電算業務等の委託経費についても増加傾向にあるので更なる適正化に努めていく。扶助費は、子どもに係る医療費などの社会保障費の増加である。補助費は、一部事務組合負担金が増加したことによるものである。補助金等は今後、事業の適正な評価を実施し見直しや廃止を行っていく。普通建設事業費は、町民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体育館建築事業、県営事業負担金等による増である。公債費は、幼保一体化施設整備事業、簡易水道事業の大規模施設整備事業に係る元利償還による増である。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類似団体平均と比較して上回っている性質別として、積立金があるが要因としては、町民第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体育館建築事業による文教厚生施設整備基金に積立した</a:t>
          </a:r>
          <a:r>
            <a:rPr kumimoji="1" lang="ja-JP" altLang="en-US" sz="1100">
              <a:solidFill>
                <a:schemeClr val="dk1"/>
              </a:solidFill>
              <a:effectLst/>
              <a:latin typeface="+mn-lt"/>
              <a:ea typeface="+mn-ea"/>
              <a:cs typeface="+mn-cs"/>
            </a:rPr>
            <a:t>増によるものである。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福島県古殿町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5,768
5,715
163.29
4,579,386
4,394,301
60,564
2,687,324
4,747,234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92075</xdr:rowOff>
    </xdr:from>
    <xdr:to>
      <xdr:col>6</xdr:col>
      <xdr:colOff>511175</xdr:colOff>
      <xdr:row>34</xdr:row>
      <xdr:rowOff>63373</xdr:rowOff>
    </xdr:to>
    <xdr:cxnSp macro="">
      <xdr:nvCxnSpPr>
        <xdr:cNvPr id="61" name="直線コネクタ 60"/>
        <xdr:cNvCxnSpPr/>
      </xdr:nvCxnSpPr>
      <xdr:spPr>
        <a:xfrm flipV="1">
          <a:off x="3797300" y="5749925"/>
          <a:ext cx="838200" cy="1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63373</xdr:rowOff>
    </xdr:from>
    <xdr:to>
      <xdr:col>5</xdr:col>
      <xdr:colOff>358775</xdr:colOff>
      <xdr:row>35</xdr:row>
      <xdr:rowOff>36576</xdr:rowOff>
    </xdr:to>
    <xdr:cxnSp macro="">
      <xdr:nvCxnSpPr>
        <xdr:cNvPr id="64" name="直線コネクタ 63"/>
        <xdr:cNvCxnSpPr/>
      </xdr:nvCxnSpPr>
      <xdr:spPr>
        <a:xfrm flipV="1">
          <a:off x="2908300" y="5892673"/>
          <a:ext cx="889000" cy="1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171069</xdr:rowOff>
    </xdr:from>
    <xdr:to>
      <xdr:col>4</xdr:col>
      <xdr:colOff>155575</xdr:colOff>
      <xdr:row>35</xdr:row>
      <xdr:rowOff>36576</xdr:rowOff>
    </xdr:to>
    <xdr:cxnSp macro="">
      <xdr:nvCxnSpPr>
        <xdr:cNvPr id="67" name="直線コネクタ 66"/>
        <xdr:cNvCxnSpPr/>
      </xdr:nvCxnSpPr>
      <xdr:spPr>
        <a:xfrm>
          <a:off x="2019300" y="6000369"/>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113030</xdr:rowOff>
    </xdr:from>
    <xdr:to>
      <xdr:col>2</xdr:col>
      <xdr:colOff>638175</xdr:colOff>
      <xdr:row>34</xdr:row>
      <xdr:rowOff>171069</xdr:rowOff>
    </xdr:to>
    <xdr:cxnSp macro="">
      <xdr:nvCxnSpPr>
        <xdr:cNvPr id="70" name="直線コネクタ 69"/>
        <xdr:cNvCxnSpPr/>
      </xdr:nvCxnSpPr>
      <xdr:spPr>
        <a:xfrm>
          <a:off x="1130300" y="5599430"/>
          <a:ext cx="889000" cy="40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41275</xdr:rowOff>
    </xdr:from>
    <xdr:to>
      <xdr:col>6</xdr:col>
      <xdr:colOff>561975</xdr:colOff>
      <xdr:row>33</xdr:row>
      <xdr:rowOff>142875</xdr:rowOff>
    </xdr:to>
    <xdr:sp macro="" textlink="">
      <xdr:nvSpPr>
        <xdr:cNvPr id="80" name="円/楕円 79"/>
        <xdr:cNvSpPr/>
      </xdr:nvSpPr>
      <xdr:spPr>
        <a:xfrm>
          <a:off x="4584700" y="56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64152</xdr:rowOff>
    </xdr:from>
    <xdr:ext cx="534377" cy="259045"/>
    <xdr:sp macro="" textlink="">
      <xdr:nvSpPr>
        <xdr:cNvPr id="81" name="議会費該当値テキスト"/>
        <xdr:cNvSpPr txBox="1"/>
      </xdr:nvSpPr>
      <xdr:spPr>
        <a:xfrm>
          <a:off x="4686300" y="555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13,725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12573</xdr:rowOff>
    </xdr:from>
    <xdr:to>
      <xdr:col>5</xdr:col>
      <xdr:colOff>409575</xdr:colOff>
      <xdr:row>34</xdr:row>
      <xdr:rowOff>114173</xdr:rowOff>
    </xdr:to>
    <xdr:sp macro="" textlink="">
      <xdr:nvSpPr>
        <xdr:cNvPr id="82" name="円/楕円 81"/>
        <xdr:cNvSpPr/>
      </xdr:nvSpPr>
      <xdr:spPr>
        <a:xfrm>
          <a:off x="3746500" y="58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130700</xdr:rowOff>
    </xdr:from>
    <xdr:ext cx="534377" cy="259045"/>
    <xdr:sp macro="" textlink="">
      <xdr:nvSpPr>
        <xdr:cNvPr id="83" name="テキスト ボックス 82"/>
        <xdr:cNvSpPr txBox="1"/>
      </xdr:nvSpPr>
      <xdr:spPr>
        <a:xfrm>
          <a:off x="3530111" y="561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157226</xdr:rowOff>
    </xdr:from>
    <xdr:to>
      <xdr:col>4</xdr:col>
      <xdr:colOff>206375</xdr:colOff>
      <xdr:row>35</xdr:row>
      <xdr:rowOff>87376</xdr:rowOff>
    </xdr:to>
    <xdr:sp macro="" textlink="">
      <xdr:nvSpPr>
        <xdr:cNvPr id="84" name="円/楕円 83"/>
        <xdr:cNvSpPr/>
      </xdr:nvSpPr>
      <xdr:spPr>
        <a:xfrm>
          <a:off x="2857500" y="59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103903</xdr:rowOff>
    </xdr:from>
    <xdr:ext cx="534377" cy="259045"/>
    <xdr:sp macro="" textlink="">
      <xdr:nvSpPr>
        <xdr:cNvPr id="85" name="テキスト ボックス 84"/>
        <xdr:cNvSpPr txBox="1"/>
      </xdr:nvSpPr>
      <xdr:spPr>
        <a:xfrm>
          <a:off x="2641111" y="576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120269</xdr:rowOff>
    </xdr:from>
    <xdr:to>
      <xdr:col>3</xdr:col>
      <xdr:colOff>3175</xdr:colOff>
      <xdr:row>35</xdr:row>
      <xdr:rowOff>50419</xdr:rowOff>
    </xdr:to>
    <xdr:sp macro="" textlink="">
      <xdr:nvSpPr>
        <xdr:cNvPr id="86" name="円/楕円 85"/>
        <xdr:cNvSpPr/>
      </xdr:nvSpPr>
      <xdr:spPr>
        <a:xfrm>
          <a:off x="1968500" y="59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66946</xdr:rowOff>
    </xdr:from>
    <xdr:ext cx="534377" cy="259045"/>
    <xdr:sp macro="" textlink="">
      <xdr:nvSpPr>
        <xdr:cNvPr id="87" name="テキスト ボックス 86"/>
        <xdr:cNvSpPr txBox="1"/>
      </xdr:nvSpPr>
      <xdr:spPr>
        <a:xfrm>
          <a:off x="1752111" y="572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62230</xdr:rowOff>
    </xdr:from>
    <xdr:to>
      <xdr:col>1</xdr:col>
      <xdr:colOff>485775</xdr:colOff>
      <xdr:row>32</xdr:row>
      <xdr:rowOff>163830</xdr:rowOff>
    </xdr:to>
    <xdr:sp macro="" textlink="">
      <xdr:nvSpPr>
        <xdr:cNvPr id="88" name="円/楕円 87"/>
        <xdr:cNvSpPr/>
      </xdr:nvSpPr>
      <xdr:spPr>
        <a:xfrm>
          <a:off x="1079500" y="55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8907</xdr:rowOff>
    </xdr:from>
    <xdr:ext cx="534377" cy="259045"/>
    <xdr:sp macro="" textlink="">
      <xdr:nvSpPr>
        <xdr:cNvPr id="89" name="テキスト ボックス 88"/>
        <xdr:cNvSpPr txBox="1"/>
      </xdr:nvSpPr>
      <xdr:spPr>
        <a:xfrm>
          <a:off x="863111" y="532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6436</xdr:rowOff>
    </xdr:from>
    <xdr:to>
      <xdr:col>6</xdr:col>
      <xdr:colOff>511175</xdr:colOff>
      <xdr:row>57</xdr:row>
      <xdr:rowOff>167815</xdr:rowOff>
    </xdr:to>
    <xdr:cxnSp macro="">
      <xdr:nvCxnSpPr>
        <xdr:cNvPr id="120" name="直線コネクタ 119"/>
        <xdr:cNvCxnSpPr/>
      </xdr:nvCxnSpPr>
      <xdr:spPr>
        <a:xfrm flipV="1">
          <a:off x="3797300" y="9779086"/>
          <a:ext cx="838200" cy="1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155212</xdr:rowOff>
    </xdr:from>
    <xdr:to>
      <xdr:col>5</xdr:col>
      <xdr:colOff>358775</xdr:colOff>
      <xdr:row>57</xdr:row>
      <xdr:rowOff>167815</xdr:rowOff>
    </xdr:to>
    <xdr:cxnSp macro="">
      <xdr:nvCxnSpPr>
        <xdr:cNvPr id="123" name="直線コネクタ 122"/>
        <xdr:cNvCxnSpPr/>
      </xdr:nvCxnSpPr>
      <xdr:spPr>
        <a:xfrm>
          <a:off x="2908300" y="9756412"/>
          <a:ext cx="889000" cy="18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155212</xdr:rowOff>
    </xdr:from>
    <xdr:to>
      <xdr:col>4</xdr:col>
      <xdr:colOff>155575</xdr:colOff>
      <xdr:row>57</xdr:row>
      <xdr:rowOff>110870</xdr:rowOff>
    </xdr:to>
    <xdr:cxnSp macro="">
      <xdr:nvCxnSpPr>
        <xdr:cNvPr id="126" name="直線コネクタ 125"/>
        <xdr:cNvCxnSpPr/>
      </xdr:nvCxnSpPr>
      <xdr:spPr>
        <a:xfrm flipV="1">
          <a:off x="2019300" y="9756412"/>
          <a:ext cx="889000" cy="1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163650</xdr:rowOff>
    </xdr:from>
    <xdr:to>
      <xdr:col>2</xdr:col>
      <xdr:colOff>638175</xdr:colOff>
      <xdr:row>57</xdr:row>
      <xdr:rowOff>110870</xdr:rowOff>
    </xdr:to>
    <xdr:cxnSp macro="">
      <xdr:nvCxnSpPr>
        <xdr:cNvPr id="129" name="直線コネクタ 128"/>
        <xdr:cNvCxnSpPr/>
      </xdr:nvCxnSpPr>
      <xdr:spPr>
        <a:xfrm>
          <a:off x="1130300" y="9764850"/>
          <a:ext cx="889000" cy="1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127086</xdr:rowOff>
    </xdr:from>
    <xdr:to>
      <xdr:col>6</xdr:col>
      <xdr:colOff>561975</xdr:colOff>
      <xdr:row>57</xdr:row>
      <xdr:rowOff>57236</xdr:rowOff>
    </xdr:to>
    <xdr:sp macro="" textlink="">
      <xdr:nvSpPr>
        <xdr:cNvPr id="139" name="円/楕円 138"/>
        <xdr:cNvSpPr/>
      </xdr:nvSpPr>
      <xdr:spPr>
        <a:xfrm>
          <a:off x="4584700" y="97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105513</xdr:rowOff>
    </xdr:from>
    <xdr:ext cx="599010" cy="259045"/>
    <xdr:sp macro="" textlink="">
      <xdr:nvSpPr>
        <xdr:cNvPr id="140" name="総務費該当値テキスト"/>
        <xdr:cNvSpPr txBox="1"/>
      </xdr:nvSpPr>
      <xdr:spPr>
        <a:xfrm>
          <a:off x="4686300" y="970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133,307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117015</xdr:rowOff>
    </xdr:from>
    <xdr:to>
      <xdr:col>5</xdr:col>
      <xdr:colOff>409575</xdr:colOff>
      <xdr:row>58</xdr:row>
      <xdr:rowOff>47165</xdr:rowOff>
    </xdr:to>
    <xdr:sp macro="" textlink="">
      <xdr:nvSpPr>
        <xdr:cNvPr id="141" name="円/楕円 140"/>
        <xdr:cNvSpPr/>
      </xdr:nvSpPr>
      <xdr:spPr>
        <a:xfrm>
          <a:off x="3746500" y="988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38292</xdr:rowOff>
    </xdr:from>
    <xdr:ext cx="534377" cy="259045"/>
    <xdr:sp macro="" textlink="">
      <xdr:nvSpPr>
        <xdr:cNvPr id="142" name="テキスト ボックス 141"/>
        <xdr:cNvSpPr txBox="1"/>
      </xdr:nvSpPr>
      <xdr:spPr>
        <a:xfrm>
          <a:off x="3530111" y="998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83,891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104412</xdr:rowOff>
    </xdr:from>
    <xdr:to>
      <xdr:col>4</xdr:col>
      <xdr:colOff>206375</xdr:colOff>
      <xdr:row>57</xdr:row>
      <xdr:rowOff>34562</xdr:rowOff>
    </xdr:to>
    <xdr:sp macro="" textlink="">
      <xdr:nvSpPr>
        <xdr:cNvPr id="143" name="円/楕円 142"/>
        <xdr:cNvSpPr/>
      </xdr:nvSpPr>
      <xdr:spPr>
        <a:xfrm>
          <a:off x="2857500" y="970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25689</xdr:rowOff>
    </xdr:from>
    <xdr:ext cx="599010" cy="259045"/>
    <xdr:sp macro="" textlink="">
      <xdr:nvSpPr>
        <xdr:cNvPr id="144" name="テキスト ボックス 143"/>
        <xdr:cNvSpPr txBox="1"/>
      </xdr:nvSpPr>
      <xdr:spPr>
        <a:xfrm>
          <a:off x="2608794" y="979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140,250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60070</xdr:rowOff>
    </xdr:from>
    <xdr:to>
      <xdr:col>3</xdr:col>
      <xdr:colOff>3175</xdr:colOff>
      <xdr:row>57</xdr:row>
      <xdr:rowOff>161670</xdr:rowOff>
    </xdr:to>
    <xdr:sp macro="" textlink="">
      <xdr:nvSpPr>
        <xdr:cNvPr id="145" name="円/楕円 144"/>
        <xdr:cNvSpPr/>
      </xdr:nvSpPr>
      <xdr:spPr>
        <a:xfrm>
          <a:off x="1968500" y="98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152797</xdr:rowOff>
    </xdr:from>
    <xdr:ext cx="599010" cy="259045"/>
    <xdr:sp macro="" textlink="">
      <xdr:nvSpPr>
        <xdr:cNvPr id="146" name="テキスト ボックス 145"/>
        <xdr:cNvSpPr txBox="1"/>
      </xdr:nvSpPr>
      <xdr:spPr>
        <a:xfrm>
          <a:off x="1719794" y="992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101,328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112850</xdr:rowOff>
    </xdr:from>
    <xdr:to>
      <xdr:col>1</xdr:col>
      <xdr:colOff>485775</xdr:colOff>
      <xdr:row>57</xdr:row>
      <xdr:rowOff>43000</xdr:rowOff>
    </xdr:to>
    <xdr:sp macro="" textlink="">
      <xdr:nvSpPr>
        <xdr:cNvPr id="147" name="円/楕円 146"/>
        <xdr:cNvSpPr/>
      </xdr:nvSpPr>
      <xdr:spPr>
        <a:xfrm>
          <a:off x="1079500" y="97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34127</xdr:rowOff>
    </xdr:from>
    <xdr:ext cx="599010" cy="259045"/>
    <xdr:sp macro="" textlink="">
      <xdr:nvSpPr>
        <xdr:cNvPr id="148" name="テキスト ボックス 147"/>
        <xdr:cNvSpPr txBox="1"/>
      </xdr:nvSpPr>
      <xdr:spPr>
        <a:xfrm>
          <a:off x="830794" y="980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110531</xdr:rowOff>
    </xdr:from>
    <xdr:to>
      <xdr:col>6</xdr:col>
      <xdr:colOff>511175</xdr:colOff>
      <xdr:row>77</xdr:row>
      <xdr:rowOff>135640</xdr:rowOff>
    </xdr:to>
    <xdr:cxnSp macro="">
      <xdr:nvCxnSpPr>
        <xdr:cNvPr id="176" name="直線コネクタ 175"/>
        <xdr:cNvCxnSpPr/>
      </xdr:nvCxnSpPr>
      <xdr:spPr>
        <a:xfrm>
          <a:off x="3797300" y="13312181"/>
          <a:ext cx="838200" cy="2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158345</xdr:rowOff>
    </xdr:from>
    <xdr:to>
      <xdr:col>5</xdr:col>
      <xdr:colOff>358775</xdr:colOff>
      <xdr:row>77</xdr:row>
      <xdr:rowOff>110531</xdr:rowOff>
    </xdr:to>
    <xdr:cxnSp macro="">
      <xdr:nvCxnSpPr>
        <xdr:cNvPr id="179" name="直線コネクタ 178"/>
        <xdr:cNvCxnSpPr/>
      </xdr:nvCxnSpPr>
      <xdr:spPr>
        <a:xfrm>
          <a:off x="2908300" y="12674195"/>
          <a:ext cx="889000" cy="6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158345</xdr:rowOff>
    </xdr:from>
    <xdr:to>
      <xdr:col>4</xdr:col>
      <xdr:colOff>155575</xdr:colOff>
      <xdr:row>77</xdr:row>
      <xdr:rowOff>82372</xdr:rowOff>
    </xdr:to>
    <xdr:cxnSp macro="">
      <xdr:nvCxnSpPr>
        <xdr:cNvPr id="182" name="直線コネクタ 181"/>
        <xdr:cNvCxnSpPr/>
      </xdr:nvCxnSpPr>
      <xdr:spPr>
        <a:xfrm flipV="1">
          <a:off x="2019300" y="12674195"/>
          <a:ext cx="889000" cy="60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82372</xdr:rowOff>
    </xdr:from>
    <xdr:to>
      <xdr:col>2</xdr:col>
      <xdr:colOff>638175</xdr:colOff>
      <xdr:row>77</xdr:row>
      <xdr:rowOff>121700</xdr:rowOff>
    </xdr:to>
    <xdr:cxnSp macro="">
      <xdr:nvCxnSpPr>
        <xdr:cNvPr id="185" name="直線コネクタ 184"/>
        <xdr:cNvCxnSpPr/>
      </xdr:nvCxnSpPr>
      <xdr:spPr>
        <a:xfrm flipV="1">
          <a:off x="1130300" y="13284022"/>
          <a:ext cx="889000" cy="3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84840</xdr:rowOff>
    </xdr:from>
    <xdr:to>
      <xdr:col>6</xdr:col>
      <xdr:colOff>561975</xdr:colOff>
      <xdr:row>78</xdr:row>
      <xdr:rowOff>14990</xdr:rowOff>
    </xdr:to>
    <xdr:sp macro="" textlink="">
      <xdr:nvSpPr>
        <xdr:cNvPr id="195" name="円/楕円 194"/>
        <xdr:cNvSpPr/>
      </xdr:nvSpPr>
      <xdr:spPr>
        <a:xfrm>
          <a:off x="4584700" y="1328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63267</xdr:rowOff>
    </xdr:from>
    <xdr:ext cx="599010" cy="259045"/>
    <xdr:sp macro="" textlink="">
      <xdr:nvSpPr>
        <xdr:cNvPr id="196" name="民生費該当値テキスト"/>
        <xdr:cNvSpPr txBox="1"/>
      </xdr:nvSpPr>
      <xdr:spPr>
        <a:xfrm>
          <a:off x="4686300" y="1326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138,388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59731</xdr:rowOff>
    </xdr:from>
    <xdr:to>
      <xdr:col>5</xdr:col>
      <xdr:colOff>409575</xdr:colOff>
      <xdr:row>77</xdr:row>
      <xdr:rowOff>161331</xdr:rowOff>
    </xdr:to>
    <xdr:sp macro="" textlink="">
      <xdr:nvSpPr>
        <xdr:cNvPr id="197" name="円/楕円 196"/>
        <xdr:cNvSpPr/>
      </xdr:nvSpPr>
      <xdr:spPr>
        <a:xfrm>
          <a:off x="3746500" y="132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152458</xdr:rowOff>
    </xdr:from>
    <xdr:ext cx="599010" cy="259045"/>
    <xdr:sp macro="" textlink="">
      <xdr:nvSpPr>
        <xdr:cNvPr id="198" name="テキスト ボックス 197"/>
        <xdr:cNvSpPr txBox="1"/>
      </xdr:nvSpPr>
      <xdr:spPr>
        <a:xfrm>
          <a:off x="3497794" y="1335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143,880</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107545</xdr:rowOff>
    </xdr:from>
    <xdr:to>
      <xdr:col>4</xdr:col>
      <xdr:colOff>206375</xdr:colOff>
      <xdr:row>74</xdr:row>
      <xdr:rowOff>37695</xdr:rowOff>
    </xdr:to>
    <xdr:sp macro="" textlink="">
      <xdr:nvSpPr>
        <xdr:cNvPr id="199" name="円/楕円 198"/>
        <xdr:cNvSpPr/>
      </xdr:nvSpPr>
      <xdr:spPr>
        <a:xfrm>
          <a:off x="2857500" y="126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54222</xdr:rowOff>
    </xdr:from>
    <xdr:ext cx="599010" cy="259045"/>
    <xdr:sp macro="" textlink="">
      <xdr:nvSpPr>
        <xdr:cNvPr id="200" name="テキスト ボックス 199"/>
        <xdr:cNvSpPr txBox="1"/>
      </xdr:nvSpPr>
      <xdr:spPr>
        <a:xfrm>
          <a:off x="2608794" y="1239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283,422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31572</xdr:rowOff>
    </xdr:from>
    <xdr:to>
      <xdr:col>3</xdr:col>
      <xdr:colOff>3175</xdr:colOff>
      <xdr:row>77</xdr:row>
      <xdr:rowOff>133172</xdr:rowOff>
    </xdr:to>
    <xdr:sp macro="" textlink="">
      <xdr:nvSpPr>
        <xdr:cNvPr id="201" name="円/楕円 200"/>
        <xdr:cNvSpPr/>
      </xdr:nvSpPr>
      <xdr:spPr>
        <a:xfrm>
          <a:off x="1968500" y="132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124299</xdr:rowOff>
    </xdr:from>
    <xdr:ext cx="599010" cy="259045"/>
    <xdr:sp macro="" textlink="">
      <xdr:nvSpPr>
        <xdr:cNvPr id="202" name="テキスト ボックス 201"/>
        <xdr:cNvSpPr txBox="1"/>
      </xdr:nvSpPr>
      <xdr:spPr>
        <a:xfrm>
          <a:off x="1719794" y="1332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150,039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70900</xdr:rowOff>
    </xdr:from>
    <xdr:to>
      <xdr:col>1</xdr:col>
      <xdr:colOff>485775</xdr:colOff>
      <xdr:row>78</xdr:row>
      <xdr:rowOff>1050</xdr:rowOff>
    </xdr:to>
    <xdr:sp macro="" textlink="">
      <xdr:nvSpPr>
        <xdr:cNvPr id="203" name="円/楕円 202"/>
        <xdr:cNvSpPr/>
      </xdr:nvSpPr>
      <xdr:spPr>
        <a:xfrm>
          <a:off x="1079500" y="132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163627</xdr:rowOff>
    </xdr:from>
    <xdr:ext cx="599010" cy="259045"/>
    <xdr:sp macro="" textlink="">
      <xdr:nvSpPr>
        <xdr:cNvPr id="204" name="テキスト ボックス 203"/>
        <xdr:cNvSpPr txBox="1"/>
      </xdr:nvSpPr>
      <xdr:spPr>
        <a:xfrm>
          <a:off x="830794" y="1336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52042</xdr:rowOff>
    </xdr:from>
    <xdr:to>
      <xdr:col>6</xdr:col>
      <xdr:colOff>511175</xdr:colOff>
      <xdr:row>97</xdr:row>
      <xdr:rowOff>95864</xdr:rowOff>
    </xdr:to>
    <xdr:cxnSp macro="">
      <xdr:nvCxnSpPr>
        <xdr:cNvPr id="231" name="直線コネクタ 230"/>
        <xdr:cNvCxnSpPr/>
      </xdr:nvCxnSpPr>
      <xdr:spPr>
        <a:xfrm>
          <a:off x="3797300" y="16682692"/>
          <a:ext cx="838200" cy="4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52042</xdr:rowOff>
    </xdr:from>
    <xdr:to>
      <xdr:col>5</xdr:col>
      <xdr:colOff>358775</xdr:colOff>
      <xdr:row>97</xdr:row>
      <xdr:rowOff>52950</xdr:rowOff>
    </xdr:to>
    <xdr:cxnSp macro="">
      <xdr:nvCxnSpPr>
        <xdr:cNvPr id="234" name="直線コネクタ 233"/>
        <xdr:cNvCxnSpPr/>
      </xdr:nvCxnSpPr>
      <xdr:spPr>
        <a:xfrm flipV="1">
          <a:off x="2908300" y="16682692"/>
          <a:ext cx="889000" cy="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52950</xdr:rowOff>
    </xdr:from>
    <xdr:to>
      <xdr:col>4</xdr:col>
      <xdr:colOff>155575</xdr:colOff>
      <xdr:row>97</xdr:row>
      <xdr:rowOff>134396</xdr:rowOff>
    </xdr:to>
    <xdr:cxnSp macro="">
      <xdr:nvCxnSpPr>
        <xdr:cNvPr id="237" name="直線コネクタ 236"/>
        <xdr:cNvCxnSpPr/>
      </xdr:nvCxnSpPr>
      <xdr:spPr>
        <a:xfrm flipV="1">
          <a:off x="2019300" y="16683600"/>
          <a:ext cx="889000" cy="8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134396</xdr:rowOff>
    </xdr:from>
    <xdr:to>
      <xdr:col>2</xdr:col>
      <xdr:colOff>638175</xdr:colOff>
      <xdr:row>97</xdr:row>
      <xdr:rowOff>136688</xdr:rowOff>
    </xdr:to>
    <xdr:cxnSp macro="">
      <xdr:nvCxnSpPr>
        <xdr:cNvPr id="240" name="直線コネクタ 239"/>
        <xdr:cNvCxnSpPr/>
      </xdr:nvCxnSpPr>
      <xdr:spPr>
        <a:xfrm flipV="1">
          <a:off x="1130300" y="16765046"/>
          <a:ext cx="889000" cy="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45064</xdr:rowOff>
    </xdr:from>
    <xdr:to>
      <xdr:col>6</xdr:col>
      <xdr:colOff>561975</xdr:colOff>
      <xdr:row>97</xdr:row>
      <xdr:rowOff>146664</xdr:rowOff>
    </xdr:to>
    <xdr:sp macro="" textlink="">
      <xdr:nvSpPr>
        <xdr:cNvPr id="250" name="円/楕円 249"/>
        <xdr:cNvSpPr/>
      </xdr:nvSpPr>
      <xdr:spPr>
        <a:xfrm>
          <a:off x="4584700" y="166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131441</xdr:rowOff>
    </xdr:from>
    <xdr:ext cx="534377" cy="259045"/>
    <xdr:sp macro="" textlink="">
      <xdr:nvSpPr>
        <xdr:cNvPr id="251" name="衛生費該当値テキスト"/>
        <xdr:cNvSpPr txBox="1"/>
      </xdr:nvSpPr>
      <xdr:spPr>
        <a:xfrm>
          <a:off x="4686300" y="1659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47,088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1242</xdr:rowOff>
    </xdr:from>
    <xdr:to>
      <xdr:col>5</xdr:col>
      <xdr:colOff>409575</xdr:colOff>
      <xdr:row>97</xdr:row>
      <xdr:rowOff>102842</xdr:rowOff>
    </xdr:to>
    <xdr:sp macro="" textlink="">
      <xdr:nvSpPr>
        <xdr:cNvPr id="252" name="円/楕円 251"/>
        <xdr:cNvSpPr/>
      </xdr:nvSpPr>
      <xdr:spPr>
        <a:xfrm>
          <a:off x="3746500" y="166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93969</xdr:rowOff>
    </xdr:from>
    <xdr:ext cx="534377" cy="259045"/>
    <xdr:sp macro="" textlink="">
      <xdr:nvSpPr>
        <xdr:cNvPr id="253" name="テキスト ボックス 252"/>
        <xdr:cNvSpPr txBox="1"/>
      </xdr:nvSpPr>
      <xdr:spPr>
        <a:xfrm>
          <a:off x="3530111" y="1672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2150</xdr:rowOff>
    </xdr:from>
    <xdr:to>
      <xdr:col>4</xdr:col>
      <xdr:colOff>206375</xdr:colOff>
      <xdr:row>97</xdr:row>
      <xdr:rowOff>103750</xdr:rowOff>
    </xdr:to>
    <xdr:sp macro="" textlink="">
      <xdr:nvSpPr>
        <xdr:cNvPr id="254" name="円/楕円 253"/>
        <xdr:cNvSpPr/>
      </xdr:nvSpPr>
      <xdr:spPr>
        <a:xfrm>
          <a:off x="2857500" y="1663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94877</xdr:rowOff>
    </xdr:from>
    <xdr:ext cx="534377" cy="259045"/>
    <xdr:sp macro="" textlink="">
      <xdr:nvSpPr>
        <xdr:cNvPr id="255" name="テキスト ボックス 254"/>
        <xdr:cNvSpPr txBox="1"/>
      </xdr:nvSpPr>
      <xdr:spPr>
        <a:xfrm>
          <a:off x="2641111" y="1672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56,474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83596</xdr:rowOff>
    </xdr:from>
    <xdr:to>
      <xdr:col>3</xdr:col>
      <xdr:colOff>3175</xdr:colOff>
      <xdr:row>98</xdr:row>
      <xdr:rowOff>13746</xdr:rowOff>
    </xdr:to>
    <xdr:sp macro="" textlink="">
      <xdr:nvSpPr>
        <xdr:cNvPr id="256" name="円/楕円 255"/>
        <xdr:cNvSpPr/>
      </xdr:nvSpPr>
      <xdr:spPr>
        <a:xfrm>
          <a:off x="1968500" y="167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4873</xdr:rowOff>
    </xdr:from>
    <xdr:ext cx="534377" cy="259045"/>
    <xdr:sp macro="" textlink="">
      <xdr:nvSpPr>
        <xdr:cNvPr id="257" name="テキスト ボックス 256"/>
        <xdr:cNvSpPr txBox="1"/>
      </xdr:nvSpPr>
      <xdr:spPr>
        <a:xfrm>
          <a:off x="1752111" y="1680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85888</xdr:rowOff>
    </xdr:from>
    <xdr:to>
      <xdr:col>1</xdr:col>
      <xdr:colOff>485775</xdr:colOff>
      <xdr:row>98</xdr:row>
      <xdr:rowOff>16038</xdr:rowOff>
    </xdr:to>
    <xdr:sp macro="" textlink="">
      <xdr:nvSpPr>
        <xdr:cNvPr id="258" name="円/楕円 257"/>
        <xdr:cNvSpPr/>
      </xdr:nvSpPr>
      <xdr:spPr>
        <a:xfrm>
          <a:off x="1079500" y="167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7165</xdr:rowOff>
    </xdr:from>
    <xdr:ext cx="534377" cy="259045"/>
    <xdr:sp macro="" textlink="">
      <xdr:nvSpPr>
        <xdr:cNvPr id="259" name="テキスト ボックス 258"/>
        <xdr:cNvSpPr txBox="1"/>
      </xdr:nvSpPr>
      <xdr:spPr>
        <a:xfrm>
          <a:off x="863111" y="1680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92425</xdr:rowOff>
    </xdr:from>
    <xdr:to>
      <xdr:col>15</xdr:col>
      <xdr:colOff>180975</xdr:colOff>
      <xdr:row>38</xdr:row>
      <xdr:rowOff>57267</xdr:rowOff>
    </xdr:to>
    <xdr:cxnSp macro="">
      <xdr:nvCxnSpPr>
        <xdr:cNvPr id="286" name="直線コネクタ 285"/>
        <xdr:cNvCxnSpPr/>
      </xdr:nvCxnSpPr>
      <xdr:spPr>
        <a:xfrm>
          <a:off x="9639300" y="6436075"/>
          <a:ext cx="838200" cy="13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13789</xdr:rowOff>
    </xdr:from>
    <xdr:ext cx="469744" cy="259045"/>
    <xdr:sp macro="" textlink="">
      <xdr:nvSpPr>
        <xdr:cNvPr id="287" name="労働費平均値テキスト"/>
        <xdr:cNvSpPr txBox="1"/>
      </xdr:nvSpPr>
      <xdr:spPr>
        <a:xfrm>
          <a:off x="10528300" y="652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16896</xdr:rowOff>
    </xdr:from>
    <xdr:to>
      <xdr:col>14</xdr:col>
      <xdr:colOff>28575</xdr:colOff>
      <xdr:row>37</xdr:row>
      <xdr:rowOff>92425</xdr:rowOff>
    </xdr:to>
    <xdr:cxnSp macro="">
      <xdr:nvCxnSpPr>
        <xdr:cNvPr id="289" name="直線コネクタ 288"/>
        <xdr:cNvCxnSpPr/>
      </xdr:nvCxnSpPr>
      <xdr:spPr>
        <a:xfrm>
          <a:off x="8750300" y="6360546"/>
          <a:ext cx="889000" cy="7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131152</xdr:rowOff>
    </xdr:from>
    <xdr:ext cx="469744" cy="259045"/>
    <xdr:sp macro="" textlink="">
      <xdr:nvSpPr>
        <xdr:cNvPr id="291" name="テキスト ボックス 290"/>
        <xdr:cNvSpPr txBox="1"/>
      </xdr:nvSpPr>
      <xdr:spPr>
        <a:xfrm>
          <a:off x="9404427" y="66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159268</xdr:rowOff>
    </xdr:from>
    <xdr:to>
      <xdr:col>12</xdr:col>
      <xdr:colOff>511175</xdr:colOff>
      <xdr:row>37</xdr:row>
      <xdr:rowOff>16896</xdr:rowOff>
    </xdr:to>
    <xdr:cxnSp macro="">
      <xdr:nvCxnSpPr>
        <xdr:cNvPr id="292" name="直線コネクタ 291"/>
        <xdr:cNvCxnSpPr/>
      </xdr:nvCxnSpPr>
      <xdr:spPr>
        <a:xfrm>
          <a:off x="7861300" y="6331468"/>
          <a:ext cx="8890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44604</xdr:rowOff>
    </xdr:from>
    <xdr:ext cx="469744" cy="259045"/>
    <xdr:sp macro="" textlink="">
      <xdr:nvSpPr>
        <xdr:cNvPr id="294" name="テキスト ボックス 293"/>
        <xdr:cNvSpPr txBox="1"/>
      </xdr:nvSpPr>
      <xdr:spPr>
        <a:xfrm>
          <a:off x="8515427" y="655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94437</xdr:rowOff>
    </xdr:from>
    <xdr:to>
      <xdr:col>11</xdr:col>
      <xdr:colOff>307975</xdr:colOff>
      <xdr:row>36</xdr:row>
      <xdr:rowOff>159268</xdr:rowOff>
    </xdr:to>
    <xdr:cxnSp macro="">
      <xdr:nvCxnSpPr>
        <xdr:cNvPr id="295" name="直線コネクタ 294"/>
        <xdr:cNvCxnSpPr/>
      </xdr:nvCxnSpPr>
      <xdr:spPr>
        <a:xfrm>
          <a:off x="6972300" y="6266637"/>
          <a:ext cx="889000" cy="6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55532</xdr:rowOff>
    </xdr:from>
    <xdr:ext cx="469744" cy="259045"/>
    <xdr:sp macro="" textlink="">
      <xdr:nvSpPr>
        <xdr:cNvPr id="297" name="テキスト ボックス 296"/>
        <xdr:cNvSpPr txBox="1"/>
      </xdr:nvSpPr>
      <xdr:spPr>
        <a:xfrm>
          <a:off x="7626427" y="657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127037</xdr:rowOff>
    </xdr:from>
    <xdr:ext cx="469744" cy="259045"/>
    <xdr:sp macro="" textlink="">
      <xdr:nvSpPr>
        <xdr:cNvPr id="299" name="テキスト ボックス 298"/>
        <xdr:cNvSpPr txBox="1"/>
      </xdr:nvSpPr>
      <xdr:spPr>
        <a:xfrm>
          <a:off x="6737427"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6467</xdr:rowOff>
    </xdr:from>
    <xdr:to>
      <xdr:col>15</xdr:col>
      <xdr:colOff>231775</xdr:colOff>
      <xdr:row>38</xdr:row>
      <xdr:rowOff>108067</xdr:rowOff>
    </xdr:to>
    <xdr:sp macro="" textlink="">
      <xdr:nvSpPr>
        <xdr:cNvPr id="305" name="円/楕円 304"/>
        <xdr:cNvSpPr/>
      </xdr:nvSpPr>
      <xdr:spPr>
        <a:xfrm>
          <a:off x="10426700" y="652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137294</xdr:rowOff>
    </xdr:from>
    <xdr:ext cx="469744" cy="259045"/>
    <xdr:sp macro="" textlink="">
      <xdr:nvSpPr>
        <xdr:cNvPr id="306" name="労働費該当値テキスト"/>
        <xdr:cNvSpPr txBox="1"/>
      </xdr:nvSpPr>
      <xdr:spPr>
        <a:xfrm>
          <a:off x="10528300" y="630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41625</xdr:rowOff>
    </xdr:from>
    <xdr:to>
      <xdr:col>14</xdr:col>
      <xdr:colOff>79375</xdr:colOff>
      <xdr:row>37</xdr:row>
      <xdr:rowOff>143225</xdr:rowOff>
    </xdr:to>
    <xdr:sp macro="" textlink="">
      <xdr:nvSpPr>
        <xdr:cNvPr id="307" name="円/楕円 306"/>
        <xdr:cNvSpPr/>
      </xdr:nvSpPr>
      <xdr:spPr>
        <a:xfrm>
          <a:off x="9588500" y="63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159752</xdr:rowOff>
    </xdr:from>
    <xdr:ext cx="469744" cy="259045"/>
    <xdr:sp macro="" textlink="">
      <xdr:nvSpPr>
        <xdr:cNvPr id="308" name="テキスト ボックス 307"/>
        <xdr:cNvSpPr txBox="1"/>
      </xdr:nvSpPr>
      <xdr:spPr>
        <a:xfrm>
          <a:off x="9404427" y="616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137546</xdr:rowOff>
    </xdr:from>
    <xdr:to>
      <xdr:col>12</xdr:col>
      <xdr:colOff>561975</xdr:colOff>
      <xdr:row>37</xdr:row>
      <xdr:rowOff>67696</xdr:rowOff>
    </xdr:to>
    <xdr:sp macro="" textlink="">
      <xdr:nvSpPr>
        <xdr:cNvPr id="309" name="円/楕円 308"/>
        <xdr:cNvSpPr/>
      </xdr:nvSpPr>
      <xdr:spPr>
        <a:xfrm>
          <a:off x="8699500" y="630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84223</xdr:rowOff>
    </xdr:from>
    <xdr:ext cx="469744" cy="259045"/>
    <xdr:sp macro="" textlink="">
      <xdr:nvSpPr>
        <xdr:cNvPr id="310" name="テキスト ボックス 309"/>
        <xdr:cNvSpPr txBox="1"/>
      </xdr:nvSpPr>
      <xdr:spPr>
        <a:xfrm>
          <a:off x="8515427" y="608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108468</xdr:rowOff>
    </xdr:from>
    <xdr:to>
      <xdr:col>11</xdr:col>
      <xdr:colOff>358775</xdr:colOff>
      <xdr:row>37</xdr:row>
      <xdr:rowOff>38618</xdr:rowOff>
    </xdr:to>
    <xdr:sp macro="" textlink="">
      <xdr:nvSpPr>
        <xdr:cNvPr id="311" name="円/楕円 310"/>
        <xdr:cNvSpPr/>
      </xdr:nvSpPr>
      <xdr:spPr>
        <a:xfrm>
          <a:off x="7810500" y="628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55145</xdr:rowOff>
    </xdr:from>
    <xdr:ext cx="469744" cy="259045"/>
    <xdr:sp macro="" textlink="">
      <xdr:nvSpPr>
        <xdr:cNvPr id="312" name="テキスト ボックス 311"/>
        <xdr:cNvSpPr txBox="1"/>
      </xdr:nvSpPr>
      <xdr:spPr>
        <a:xfrm>
          <a:off x="7626427" y="605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43637</xdr:rowOff>
    </xdr:from>
    <xdr:to>
      <xdr:col>10</xdr:col>
      <xdr:colOff>155575</xdr:colOff>
      <xdr:row>36</xdr:row>
      <xdr:rowOff>145237</xdr:rowOff>
    </xdr:to>
    <xdr:sp macro="" textlink="">
      <xdr:nvSpPr>
        <xdr:cNvPr id="313" name="円/楕円 312"/>
        <xdr:cNvSpPr/>
      </xdr:nvSpPr>
      <xdr:spPr>
        <a:xfrm>
          <a:off x="6921500" y="62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161764</xdr:rowOff>
    </xdr:from>
    <xdr:ext cx="469744" cy="259045"/>
    <xdr:sp macro="" textlink="">
      <xdr:nvSpPr>
        <xdr:cNvPr id="314" name="テキスト ボックス 313"/>
        <xdr:cNvSpPr txBox="1"/>
      </xdr:nvSpPr>
      <xdr:spPr>
        <a:xfrm>
          <a:off x="6737427" y="599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91530</xdr:rowOff>
    </xdr:from>
    <xdr:to>
      <xdr:col>15</xdr:col>
      <xdr:colOff>180975</xdr:colOff>
      <xdr:row>57</xdr:row>
      <xdr:rowOff>98430</xdr:rowOff>
    </xdr:to>
    <xdr:cxnSp macro="">
      <xdr:nvCxnSpPr>
        <xdr:cNvPr id="343" name="直線コネクタ 342"/>
        <xdr:cNvCxnSpPr/>
      </xdr:nvCxnSpPr>
      <xdr:spPr>
        <a:xfrm>
          <a:off x="9639300" y="9864180"/>
          <a:ext cx="838200" cy="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91530</xdr:rowOff>
    </xdr:from>
    <xdr:to>
      <xdr:col>14</xdr:col>
      <xdr:colOff>28575</xdr:colOff>
      <xdr:row>57</xdr:row>
      <xdr:rowOff>126159</xdr:rowOff>
    </xdr:to>
    <xdr:cxnSp macro="">
      <xdr:nvCxnSpPr>
        <xdr:cNvPr id="346" name="直線コネクタ 345"/>
        <xdr:cNvCxnSpPr/>
      </xdr:nvCxnSpPr>
      <xdr:spPr>
        <a:xfrm flipV="1">
          <a:off x="8750300" y="9864180"/>
          <a:ext cx="889000" cy="3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126159</xdr:rowOff>
    </xdr:from>
    <xdr:to>
      <xdr:col>12</xdr:col>
      <xdr:colOff>511175</xdr:colOff>
      <xdr:row>57</xdr:row>
      <xdr:rowOff>137978</xdr:rowOff>
    </xdr:to>
    <xdr:cxnSp macro="">
      <xdr:nvCxnSpPr>
        <xdr:cNvPr id="349" name="直線コネクタ 348"/>
        <xdr:cNvCxnSpPr/>
      </xdr:nvCxnSpPr>
      <xdr:spPr>
        <a:xfrm flipV="1">
          <a:off x="7861300" y="9898809"/>
          <a:ext cx="889000" cy="1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47330</xdr:rowOff>
    </xdr:from>
    <xdr:to>
      <xdr:col>11</xdr:col>
      <xdr:colOff>307975</xdr:colOff>
      <xdr:row>57</xdr:row>
      <xdr:rowOff>137978</xdr:rowOff>
    </xdr:to>
    <xdr:cxnSp macro="">
      <xdr:nvCxnSpPr>
        <xdr:cNvPr id="352" name="直線コネクタ 351"/>
        <xdr:cNvCxnSpPr/>
      </xdr:nvCxnSpPr>
      <xdr:spPr>
        <a:xfrm>
          <a:off x="6972300" y="9819980"/>
          <a:ext cx="889000" cy="9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125803</xdr:rowOff>
    </xdr:from>
    <xdr:ext cx="534377" cy="259045"/>
    <xdr:sp macro="" textlink="">
      <xdr:nvSpPr>
        <xdr:cNvPr id="356" name="テキスト ボックス 355"/>
        <xdr:cNvSpPr txBox="1"/>
      </xdr:nvSpPr>
      <xdr:spPr>
        <a:xfrm>
          <a:off x="6705111" y="98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47630</xdr:rowOff>
    </xdr:from>
    <xdr:to>
      <xdr:col>15</xdr:col>
      <xdr:colOff>231775</xdr:colOff>
      <xdr:row>57</xdr:row>
      <xdr:rowOff>149230</xdr:rowOff>
    </xdr:to>
    <xdr:sp macro="" textlink="">
      <xdr:nvSpPr>
        <xdr:cNvPr id="362" name="円/楕円 361"/>
        <xdr:cNvSpPr/>
      </xdr:nvSpPr>
      <xdr:spPr>
        <a:xfrm>
          <a:off x="10426700" y="98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26057</xdr:rowOff>
    </xdr:from>
    <xdr:ext cx="534377" cy="259045"/>
    <xdr:sp macro="" textlink="">
      <xdr:nvSpPr>
        <xdr:cNvPr id="363" name="農林水産業費該当値テキスト"/>
        <xdr:cNvSpPr txBox="1"/>
      </xdr:nvSpPr>
      <xdr:spPr>
        <a:xfrm>
          <a:off x="10528300" y="979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75,832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40730</xdr:rowOff>
    </xdr:from>
    <xdr:to>
      <xdr:col>14</xdr:col>
      <xdr:colOff>79375</xdr:colOff>
      <xdr:row>57</xdr:row>
      <xdr:rowOff>142330</xdr:rowOff>
    </xdr:to>
    <xdr:sp macro="" textlink="">
      <xdr:nvSpPr>
        <xdr:cNvPr id="364" name="円/楕円 363"/>
        <xdr:cNvSpPr/>
      </xdr:nvSpPr>
      <xdr:spPr>
        <a:xfrm>
          <a:off x="9588500" y="981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133457</xdr:rowOff>
    </xdr:from>
    <xdr:ext cx="534377" cy="259045"/>
    <xdr:sp macro="" textlink="">
      <xdr:nvSpPr>
        <xdr:cNvPr id="365" name="テキスト ボックス 364"/>
        <xdr:cNvSpPr txBox="1"/>
      </xdr:nvSpPr>
      <xdr:spPr>
        <a:xfrm>
          <a:off x="9372111" y="990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77,643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75359</xdr:rowOff>
    </xdr:from>
    <xdr:to>
      <xdr:col>12</xdr:col>
      <xdr:colOff>561975</xdr:colOff>
      <xdr:row>58</xdr:row>
      <xdr:rowOff>5509</xdr:rowOff>
    </xdr:to>
    <xdr:sp macro="" textlink="">
      <xdr:nvSpPr>
        <xdr:cNvPr id="366" name="円/楕円 365"/>
        <xdr:cNvSpPr/>
      </xdr:nvSpPr>
      <xdr:spPr>
        <a:xfrm>
          <a:off x="8699500" y="98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168086</xdr:rowOff>
    </xdr:from>
    <xdr:ext cx="534377" cy="259045"/>
    <xdr:sp macro="" textlink="">
      <xdr:nvSpPr>
        <xdr:cNvPr id="367" name="テキスト ボックス 366"/>
        <xdr:cNvSpPr txBox="1"/>
      </xdr:nvSpPr>
      <xdr:spPr>
        <a:xfrm>
          <a:off x="8483111" y="994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68,554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87178</xdr:rowOff>
    </xdr:from>
    <xdr:to>
      <xdr:col>11</xdr:col>
      <xdr:colOff>358775</xdr:colOff>
      <xdr:row>58</xdr:row>
      <xdr:rowOff>17328</xdr:rowOff>
    </xdr:to>
    <xdr:sp macro="" textlink="">
      <xdr:nvSpPr>
        <xdr:cNvPr id="368" name="円/楕円 367"/>
        <xdr:cNvSpPr/>
      </xdr:nvSpPr>
      <xdr:spPr>
        <a:xfrm>
          <a:off x="7810500" y="98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8455</xdr:rowOff>
    </xdr:from>
    <xdr:ext cx="534377" cy="259045"/>
    <xdr:sp macro="" textlink="">
      <xdr:nvSpPr>
        <xdr:cNvPr id="369" name="テキスト ボックス 368"/>
        <xdr:cNvSpPr txBox="1"/>
      </xdr:nvSpPr>
      <xdr:spPr>
        <a:xfrm>
          <a:off x="7594111" y="995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65,452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167980</xdr:rowOff>
    </xdr:from>
    <xdr:to>
      <xdr:col>10</xdr:col>
      <xdr:colOff>155575</xdr:colOff>
      <xdr:row>57</xdr:row>
      <xdr:rowOff>98130</xdr:rowOff>
    </xdr:to>
    <xdr:sp macro="" textlink="">
      <xdr:nvSpPr>
        <xdr:cNvPr id="370" name="円/楕円 369"/>
        <xdr:cNvSpPr/>
      </xdr:nvSpPr>
      <xdr:spPr>
        <a:xfrm>
          <a:off x="6921500" y="976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114657</xdr:rowOff>
    </xdr:from>
    <xdr:ext cx="534377" cy="259045"/>
    <xdr:sp macro="" textlink="">
      <xdr:nvSpPr>
        <xdr:cNvPr id="371" name="テキスト ボックス 370"/>
        <xdr:cNvSpPr txBox="1"/>
      </xdr:nvSpPr>
      <xdr:spPr>
        <a:xfrm>
          <a:off x="6705111" y="954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104902</xdr:rowOff>
    </xdr:from>
    <xdr:to>
      <xdr:col>15</xdr:col>
      <xdr:colOff>180975</xdr:colOff>
      <xdr:row>78</xdr:row>
      <xdr:rowOff>150724</xdr:rowOff>
    </xdr:to>
    <xdr:cxnSp macro="">
      <xdr:nvCxnSpPr>
        <xdr:cNvPr id="400" name="直線コネクタ 399"/>
        <xdr:cNvCxnSpPr/>
      </xdr:nvCxnSpPr>
      <xdr:spPr>
        <a:xfrm flipV="1">
          <a:off x="9639300" y="13478002"/>
          <a:ext cx="838200" cy="4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27902</xdr:rowOff>
    </xdr:from>
    <xdr:to>
      <xdr:col>14</xdr:col>
      <xdr:colOff>28575</xdr:colOff>
      <xdr:row>78</xdr:row>
      <xdr:rowOff>150724</xdr:rowOff>
    </xdr:to>
    <xdr:cxnSp macro="">
      <xdr:nvCxnSpPr>
        <xdr:cNvPr id="403" name="直線コネクタ 402"/>
        <xdr:cNvCxnSpPr/>
      </xdr:nvCxnSpPr>
      <xdr:spPr>
        <a:xfrm>
          <a:off x="8750300" y="13401002"/>
          <a:ext cx="889000" cy="1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27902</xdr:rowOff>
    </xdr:from>
    <xdr:to>
      <xdr:col>12</xdr:col>
      <xdr:colOff>511175</xdr:colOff>
      <xdr:row>78</xdr:row>
      <xdr:rowOff>157277</xdr:rowOff>
    </xdr:to>
    <xdr:cxnSp macro="">
      <xdr:nvCxnSpPr>
        <xdr:cNvPr id="406" name="直線コネクタ 405"/>
        <xdr:cNvCxnSpPr/>
      </xdr:nvCxnSpPr>
      <xdr:spPr>
        <a:xfrm flipV="1">
          <a:off x="7861300" y="13401002"/>
          <a:ext cx="889000" cy="1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147256</xdr:rowOff>
    </xdr:from>
    <xdr:to>
      <xdr:col>11</xdr:col>
      <xdr:colOff>307975</xdr:colOff>
      <xdr:row>78</xdr:row>
      <xdr:rowOff>157277</xdr:rowOff>
    </xdr:to>
    <xdr:cxnSp macro="">
      <xdr:nvCxnSpPr>
        <xdr:cNvPr id="409" name="直線コネクタ 408"/>
        <xdr:cNvCxnSpPr/>
      </xdr:nvCxnSpPr>
      <xdr:spPr>
        <a:xfrm>
          <a:off x="6972300" y="13520356"/>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54102</xdr:rowOff>
    </xdr:from>
    <xdr:to>
      <xdr:col>15</xdr:col>
      <xdr:colOff>231775</xdr:colOff>
      <xdr:row>78</xdr:row>
      <xdr:rowOff>155702</xdr:rowOff>
    </xdr:to>
    <xdr:sp macro="" textlink="">
      <xdr:nvSpPr>
        <xdr:cNvPr id="419" name="円/楕円 418"/>
        <xdr:cNvSpPr/>
      </xdr:nvSpPr>
      <xdr:spPr>
        <a:xfrm>
          <a:off x="10426700" y="134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140479</xdr:rowOff>
    </xdr:from>
    <xdr:ext cx="469744" cy="259045"/>
    <xdr:sp macro="" textlink="">
      <xdr:nvSpPr>
        <xdr:cNvPr id="420" name="商工費該当値テキスト"/>
        <xdr:cNvSpPr txBox="1"/>
      </xdr:nvSpPr>
      <xdr:spPr>
        <a:xfrm>
          <a:off x="10528300" y="1334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99924</xdr:rowOff>
    </xdr:from>
    <xdr:to>
      <xdr:col>14</xdr:col>
      <xdr:colOff>79375</xdr:colOff>
      <xdr:row>79</xdr:row>
      <xdr:rowOff>30074</xdr:rowOff>
    </xdr:to>
    <xdr:sp macro="" textlink="">
      <xdr:nvSpPr>
        <xdr:cNvPr id="421" name="円/楕円 420"/>
        <xdr:cNvSpPr/>
      </xdr:nvSpPr>
      <xdr:spPr>
        <a:xfrm>
          <a:off x="9588500" y="134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21201</xdr:rowOff>
    </xdr:from>
    <xdr:ext cx="469744" cy="259045"/>
    <xdr:sp macro="" textlink="">
      <xdr:nvSpPr>
        <xdr:cNvPr id="422" name="テキスト ボックス 421"/>
        <xdr:cNvSpPr txBox="1"/>
      </xdr:nvSpPr>
      <xdr:spPr>
        <a:xfrm>
          <a:off x="9404427" y="135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148552</xdr:rowOff>
    </xdr:from>
    <xdr:to>
      <xdr:col>12</xdr:col>
      <xdr:colOff>561975</xdr:colOff>
      <xdr:row>78</xdr:row>
      <xdr:rowOff>78702</xdr:rowOff>
    </xdr:to>
    <xdr:sp macro="" textlink="">
      <xdr:nvSpPr>
        <xdr:cNvPr id="423" name="円/楕円 422"/>
        <xdr:cNvSpPr/>
      </xdr:nvSpPr>
      <xdr:spPr>
        <a:xfrm>
          <a:off x="8699500" y="1335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69829</xdr:rowOff>
    </xdr:from>
    <xdr:ext cx="534377" cy="259045"/>
    <xdr:sp macro="" textlink="">
      <xdr:nvSpPr>
        <xdr:cNvPr id="424" name="テキスト ボックス 423"/>
        <xdr:cNvSpPr txBox="1"/>
      </xdr:nvSpPr>
      <xdr:spPr>
        <a:xfrm>
          <a:off x="8483111" y="134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106477</xdr:rowOff>
    </xdr:from>
    <xdr:to>
      <xdr:col>11</xdr:col>
      <xdr:colOff>358775</xdr:colOff>
      <xdr:row>79</xdr:row>
      <xdr:rowOff>36627</xdr:rowOff>
    </xdr:to>
    <xdr:sp macro="" textlink="">
      <xdr:nvSpPr>
        <xdr:cNvPr id="425" name="円/楕円 424"/>
        <xdr:cNvSpPr/>
      </xdr:nvSpPr>
      <xdr:spPr>
        <a:xfrm>
          <a:off x="7810500" y="134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27754</xdr:rowOff>
    </xdr:from>
    <xdr:ext cx="469744" cy="259045"/>
    <xdr:sp macro="" textlink="">
      <xdr:nvSpPr>
        <xdr:cNvPr id="426" name="テキスト ボックス 425"/>
        <xdr:cNvSpPr txBox="1"/>
      </xdr:nvSpPr>
      <xdr:spPr>
        <a:xfrm>
          <a:off x="7626427" y="1357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96456</xdr:rowOff>
    </xdr:from>
    <xdr:to>
      <xdr:col>10</xdr:col>
      <xdr:colOff>155575</xdr:colOff>
      <xdr:row>79</xdr:row>
      <xdr:rowOff>26606</xdr:rowOff>
    </xdr:to>
    <xdr:sp macro="" textlink="">
      <xdr:nvSpPr>
        <xdr:cNvPr id="427" name="円/楕円 426"/>
        <xdr:cNvSpPr/>
      </xdr:nvSpPr>
      <xdr:spPr>
        <a:xfrm>
          <a:off x="6921500" y="134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17733</xdr:rowOff>
    </xdr:from>
    <xdr:ext cx="469744" cy="259045"/>
    <xdr:sp macro="" textlink="">
      <xdr:nvSpPr>
        <xdr:cNvPr id="428" name="テキスト ボックス 427"/>
        <xdr:cNvSpPr txBox="1"/>
      </xdr:nvSpPr>
      <xdr:spPr>
        <a:xfrm>
          <a:off x="6737427" y="1356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169418</xdr:rowOff>
    </xdr:from>
    <xdr:to>
      <xdr:col>15</xdr:col>
      <xdr:colOff>180975</xdr:colOff>
      <xdr:row>96</xdr:row>
      <xdr:rowOff>59370</xdr:rowOff>
    </xdr:to>
    <xdr:cxnSp macro="">
      <xdr:nvCxnSpPr>
        <xdr:cNvPr id="457" name="直線コネクタ 456"/>
        <xdr:cNvCxnSpPr/>
      </xdr:nvCxnSpPr>
      <xdr:spPr>
        <a:xfrm flipV="1">
          <a:off x="9639300" y="16457168"/>
          <a:ext cx="838200" cy="6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66777</xdr:rowOff>
    </xdr:from>
    <xdr:to>
      <xdr:col>14</xdr:col>
      <xdr:colOff>28575</xdr:colOff>
      <xdr:row>96</xdr:row>
      <xdr:rowOff>59370</xdr:rowOff>
    </xdr:to>
    <xdr:cxnSp macro="">
      <xdr:nvCxnSpPr>
        <xdr:cNvPr id="460" name="直線コネクタ 459"/>
        <xdr:cNvCxnSpPr/>
      </xdr:nvCxnSpPr>
      <xdr:spPr>
        <a:xfrm>
          <a:off x="8750300" y="16354527"/>
          <a:ext cx="889000" cy="16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66777</xdr:rowOff>
    </xdr:from>
    <xdr:to>
      <xdr:col>12</xdr:col>
      <xdr:colOff>511175</xdr:colOff>
      <xdr:row>97</xdr:row>
      <xdr:rowOff>4071</xdr:rowOff>
    </xdr:to>
    <xdr:cxnSp macro="">
      <xdr:nvCxnSpPr>
        <xdr:cNvPr id="463" name="直線コネクタ 462"/>
        <xdr:cNvCxnSpPr/>
      </xdr:nvCxnSpPr>
      <xdr:spPr>
        <a:xfrm flipV="1">
          <a:off x="7861300" y="16354527"/>
          <a:ext cx="889000" cy="28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90822</xdr:rowOff>
    </xdr:from>
    <xdr:ext cx="534377" cy="259045"/>
    <xdr:sp macro="" textlink="">
      <xdr:nvSpPr>
        <xdr:cNvPr id="465" name="テキスト ボックス 464"/>
        <xdr:cNvSpPr txBox="1"/>
      </xdr:nvSpPr>
      <xdr:spPr>
        <a:xfrm>
          <a:off x="8483111" y="160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125794</xdr:rowOff>
    </xdr:from>
    <xdr:to>
      <xdr:col>11</xdr:col>
      <xdr:colOff>307975</xdr:colOff>
      <xdr:row>97</xdr:row>
      <xdr:rowOff>4071</xdr:rowOff>
    </xdr:to>
    <xdr:cxnSp macro="">
      <xdr:nvCxnSpPr>
        <xdr:cNvPr id="466" name="直線コネクタ 465"/>
        <xdr:cNvCxnSpPr/>
      </xdr:nvCxnSpPr>
      <xdr:spPr>
        <a:xfrm>
          <a:off x="6972300" y="16584994"/>
          <a:ext cx="889000" cy="4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9563</xdr:rowOff>
    </xdr:from>
    <xdr:ext cx="534377" cy="259045"/>
    <xdr:sp macro="" textlink="">
      <xdr:nvSpPr>
        <xdr:cNvPr id="468" name="テキスト ボックス 467"/>
        <xdr:cNvSpPr txBox="1"/>
      </xdr:nvSpPr>
      <xdr:spPr>
        <a:xfrm>
          <a:off x="7594111" y="16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25908</xdr:rowOff>
    </xdr:from>
    <xdr:ext cx="534377" cy="259045"/>
    <xdr:sp macro="" textlink="">
      <xdr:nvSpPr>
        <xdr:cNvPr id="470" name="テキスト ボックス 469"/>
        <xdr:cNvSpPr txBox="1"/>
      </xdr:nvSpPr>
      <xdr:spPr>
        <a:xfrm>
          <a:off x="6705111" y="161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118618</xdr:rowOff>
    </xdr:from>
    <xdr:to>
      <xdr:col>15</xdr:col>
      <xdr:colOff>231775</xdr:colOff>
      <xdr:row>96</xdr:row>
      <xdr:rowOff>48768</xdr:rowOff>
    </xdr:to>
    <xdr:sp macro="" textlink="">
      <xdr:nvSpPr>
        <xdr:cNvPr id="476" name="円/楕円 475"/>
        <xdr:cNvSpPr/>
      </xdr:nvSpPr>
      <xdr:spPr>
        <a:xfrm>
          <a:off x="10426700" y="164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97045</xdr:rowOff>
    </xdr:from>
    <xdr:ext cx="534377" cy="259045"/>
    <xdr:sp macro="" textlink="">
      <xdr:nvSpPr>
        <xdr:cNvPr id="477" name="土木費該当値テキスト"/>
        <xdr:cNvSpPr txBox="1"/>
      </xdr:nvSpPr>
      <xdr:spPr>
        <a:xfrm>
          <a:off x="10528300" y="1638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73,600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8570</xdr:rowOff>
    </xdr:from>
    <xdr:to>
      <xdr:col>14</xdr:col>
      <xdr:colOff>79375</xdr:colOff>
      <xdr:row>96</xdr:row>
      <xdr:rowOff>110170</xdr:rowOff>
    </xdr:to>
    <xdr:sp macro="" textlink="">
      <xdr:nvSpPr>
        <xdr:cNvPr id="478" name="円/楕円 477"/>
        <xdr:cNvSpPr/>
      </xdr:nvSpPr>
      <xdr:spPr>
        <a:xfrm>
          <a:off x="9588500" y="1646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101297</xdr:rowOff>
    </xdr:from>
    <xdr:ext cx="534377" cy="259045"/>
    <xdr:sp macro="" textlink="">
      <xdr:nvSpPr>
        <xdr:cNvPr id="479" name="テキスト ボックス 478"/>
        <xdr:cNvSpPr txBox="1"/>
      </xdr:nvSpPr>
      <xdr:spPr>
        <a:xfrm>
          <a:off x="9372111" y="1656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65,542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15977</xdr:rowOff>
    </xdr:from>
    <xdr:to>
      <xdr:col>12</xdr:col>
      <xdr:colOff>561975</xdr:colOff>
      <xdr:row>95</xdr:row>
      <xdr:rowOff>117577</xdr:rowOff>
    </xdr:to>
    <xdr:sp macro="" textlink="">
      <xdr:nvSpPr>
        <xdr:cNvPr id="480" name="円/楕円 479"/>
        <xdr:cNvSpPr/>
      </xdr:nvSpPr>
      <xdr:spPr>
        <a:xfrm>
          <a:off x="8699500" y="163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108704</xdr:rowOff>
    </xdr:from>
    <xdr:ext cx="534377" cy="259045"/>
    <xdr:sp macro="" textlink="">
      <xdr:nvSpPr>
        <xdr:cNvPr id="481" name="テキスト ボックス 480"/>
        <xdr:cNvSpPr txBox="1"/>
      </xdr:nvSpPr>
      <xdr:spPr>
        <a:xfrm>
          <a:off x="8483111" y="163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87,070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124721</xdr:rowOff>
    </xdr:from>
    <xdr:to>
      <xdr:col>11</xdr:col>
      <xdr:colOff>358775</xdr:colOff>
      <xdr:row>97</xdr:row>
      <xdr:rowOff>54871</xdr:rowOff>
    </xdr:to>
    <xdr:sp macro="" textlink="">
      <xdr:nvSpPr>
        <xdr:cNvPr id="482" name="円/楕円 481"/>
        <xdr:cNvSpPr/>
      </xdr:nvSpPr>
      <xdr:spPr>
        <a:xfrm>
          <a:off x="7810500" y="165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45998</xdr:rowOff>
    </xdr:from>
    <xdr:ext cx="534377" cy="259045"/>
    <xdr:sp macro="" textlink="">
      <xdr:nvSpPr>
        <xdr:cNvPr id="483" name="テキスト ボックス 482"/>
        <xdr:cNvSpPr txBox="1"/>
      </xdr:nvSpPr>
      <xdr:spPr>
        <a:xfrm>
          <a:off x="7594111" y="166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74994</xdr:rowOff>
    </xdr:from>
    <xdr:to>
      <xdr:col>10</xdr:col>
      <xdr:colOff>155575</xdr:colOff>
      <xdr:row>97</xdr:row>
      <xdr:rowOff>5144</xdr:rowOff>
    </xdr:to>
    <xdr:sp macro="" textlink="">
      <xdr:nvSpPr>
        <xdr:cNvPr id="484" name="円/楕円 483"/>
        <xdr:cNvSpPr/>
      </xdr:nvSpPr>
      <xdr:spPr>
        <a:xfrm>
          <a:off x="6921500" y="1653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167721</xdr:rowOff>
    </xdr:from>
    <xdr:ext cx="534377" cy="259045"/>
    <xdr:sp macro="" textlink="">
      <xdr:nvSpPr>
        <xdr:cNvPr id="485" name="テキスト ボックス 484"/>
        <xdr:cNvSpPr txBox="1"/>
      </xdr:nvSpPr>
      <xdr:spPr>
        <a:xfrm>
          <a:off x="6705111" y="166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170752</xdr:rowOff>
    </xdr:from>
    <xdr:to>
      <xdr:col>23</xdr:col>
      <xdr:colOff>517525</xdr:colOff>
      <xdr:row>38</xdr:row>
      <xdr:rowOff>13025</xdr:rowOff>
    </xdr:to>
    <xdr:cxnSp macro="">
      <xdr:nvCxnSpPr>
        <xdr:cNvPr id="514" name="直線コネクタ 513"/>
        <xdr:cNvCxnSpPr/>
      </xdr:nvCxnSpPr>
      <xdr:spPr>
        <a:xfrm flipV="1">
          <a:off x="15481300" y="6514402"/>
          <a:ext cx="838200" cy="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12012</xdr:rowOff>
    </xdr:from>
    <xdr:to>
      <xdr:col>22</xdr:col>
      <xdr:colOff>365125</xdr:colOff>
      <xdr:row>38</xdr:row>
      <xdr:rowOff>13025</xdr:rowOff>
    </xdr:to>
    <xdr:cxnSp macro="">
      <xdr:nvCxnSpPr>
        <xdr:cNvPr id="517" name="直線コネクタ 516"/>
        <xdr:cNvCxnSpPr/>
      </xdr:nvCxnSpPr>
      <xdr:spPr>
        <a:xfrm>
          <a:off x="14592300" y="6527112"/>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12012</xdr:rowOff>
    </xdr:from>
    <xdr:to>
      <xdr:col>21</xdr:col>
      <xdr:colOff>161925</xdr:colOff>
      <xdr:row>38</xdr:row>
      <xdr:rowOff>22999</xdr:rowOff>
    </xdr:to>
    <xdr:cxnSp macro="">
      <xdr:nvCxnSpPr>
        <xdr:cNvPr id="520" name="直線コネクタ 519"/>
        <xdr:cNvCxnSpPr/>
      </xdr:nvCxnSpPr>
      <xdr:spPr>
        <a:xfrm flipV="1">
          <a:off x="13703300" y="6527112"/>
          <a:ext cx="8890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140408</xdr:rowOff>
    </xdr:from>
    <xdr:to>
      <xdr:col>19</xdr:col>
      <xdr:colOff>644525</xdr:colOff>
      <xdr:row>38</xdr:row>
      <xdr:rowOff>22999</xdr:rowOff>
    </xdr:to>
    <xdr:cxnSp macro="">
      <xdr:nvCxnSpPr>
        <xdr:cNvPr id="523" name="直線コネクタ 522"/>
        <xdr:cNvCxnSpPr/>
      </xdr:nvCxnSpPr>
      <xdr:spPr>
        <a:xfrm>
          <a:off x="12814300" y="6484058"/>
          <a:ext cx="889000" cy="5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119952</xdr:rowOff>
    </xdr:from>
    <xdr:to>
      <xdr:col>23</xdr:col>
      <xdr:colOff>568325</xdr:colOff>
      <xdr:row>38</xdr:row>
      <xdr:rowOff>50102</xdr:rowOff>
    </xdr:to>
    <xdr:sp macro="" textlink="">
      <xdr:nvSpPr>
        <xdr:cNvPr id="533" name="円/楕円 532"/>
        <xdr:cNvSpPr/>
      </xdr:nvSpPr>
      <xdr:spPr>
        <a:xfrm>
          <a:off x="16268700" y="64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34879</xdr:rowOff>
    </xdr:from>
    <xdr:ext cx="534377" cy="259045"/>
    <xdr:sp macro="" textlink="">
      <xdr:nvSpPr>
        <xdr:cNvPr id="534" name="消防費該当値テキスト"/>
        <xdr:cNvSpPr txBox="1"/>
      </xdr:nvSpPr>
      <xdr:spPr>
        <a:xfrm>
          <a:off x="16370300" y="637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28,425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133675</xdr:rowOff>
    </xdr:from>
    <xdr:to>
      <xdr:col>22</xdr:col>
      <xdr:colOff>415925</xdr:colOff>
      <xdr:row>38</xdr:row>
      <xdr:rowOff>63826</xdr:rowOff>
    </xdr:to>
    <xdr:sp macro="" textlink="">
      <xdr:nvSpPr>
        <xdr:cNvPr id="535" name="円/楕円 534"/>
        <xdr:cNvSpPr/>
      </xdr:nvSpPr>
      <xdr:spPr>
        <a:xfrm>
          <a:off x="15430500" y="64773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54952</xdr:rowOff>
    </xdr:from>
    <xdr:ext cx="534377" cy="259045"/>
    <xdr:sp macro="" textlink="">
      <xdr:nvSpPr>
        <xdr:cNvPr id="536" name="テキスト ボックス 535"/>
        <xdr:cNvSpPr txBox="1"/>
      </xdr:nvSpPr>
      <xdr:spPr>
        <a:xfrm>
          <a:off x="15214111" y="657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26,624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132662</xdr:rowOff>
    </xdr:from>
    <xdr:to>
      <xdr:col>21</xdr:col>
      <xdr:colOff>212725</xdr:colOff>
      <xdr:row>38</xdr:row>
      <xdr:rowOff>62812</xdr:rowOff>
    </xdr:to>
    <xdr:sp macro="" textlink="">
      <xdr:nvSpPr>
        <xdr:cNvPr id="537" name="円/楕円 536"/>
        <xdr:cNvSpPr/>
      </xdr:nvSpPr>
      <xdr:spPr>
        <a:xfrm>
          <a:off x="14541500" y="647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53939</xdr:rowOff>
    </xdr:from>
    <xdr:ext cx="534377" cy="259045"/>
    <xdr:sp macro="" textlink="">
      <xdr:nvSpPr>
        <xdr:cNvPr id="538" name="テキスト ボックス 537"/>
        <xdr:cNvSpPr txBox="1"/>
      </xdr:nvSpPr>
      <xdr:spPr>
        <a:xfrm>
          <a:off x="14325111" y="65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143650</xdr:rowOff>
    </xdr:from>
    <xdr:to>
      <xdr:col>20</xdr:col>
      <xdr:colOff>9525</xdr:colOff>
      <xdr:row>38</xdr:row>
      <xdr:rowOff>73800</xdr:rowOff>
    </xdr:to>
    <xdr:sp macro="" textlink="">
      <xdr:nvSpPr>
        <xdr:cNvPr id="539" name="円/楕円 538"/>
        <xdr:cNvSpPr/>
      </xdr:nvSpPr>
      <xdr:spPr>
        <a:xfrm>
          <a:off x="13652500" y="64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64926</xdr:rowOff>
    </xdr:from>
    <xdr:ext cx="534377" cy="259045"/>
    <xdr:sp macro="" textlink="">
      <xdr:nvSpPr>
        <xdr:cNvPr id="540" name="テキスト ボックス 539"/>
        <xdr:cNvSpPr txBox="1"/>
      </xdr:nvSpPr>
      <xdr:spPr>
        <a:xfrm>
          <a:off x="13436111" y="65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25,315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89608</xdr:rowOff>
    </xdr:from>
    <xdr:to>
      <xdr:col>18</xdr:col>
      <xdr:colOff>492125</xdr:colOff>
      <xdr:row>38</xdr:row>
      <xdr:rowOff>19758</xdr:rowOff>
    </xdr:to>
    <xdr:sp macro="" textlink="">
      <xdr:nvSpPr>
        <xdr:cNvPr id="541" name="円/楕円 540"/>
        <xdr:cNvSpPr/>
      </xdr:nvSpPr>
      <xdr:spPr>
        <a:xfrm>
          <a:off x="12763500" y="643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10885</xdr:rowOff>
    </xdr:from>
    <xdr:ext cx="534377" cy="259045"/>
    <xdr:sp macro="" textlink="">
      <xdr:nvSpPr>
        <xdr:cNvPr id="542" name="テキスト ボックス 541"/>
        <xdr:cNvSpPr txBox="1"/>
      </xdr:nvSpPr>
      <xdr:spPr>
        <a:xfrm>
          <a:off x="12547111" y="652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150280</xdr:rowOff>
    </xdr:from>
    <xdr:to>
      <xdr:col>23</xdr:col>
      <xdr:colOff>517525</xdr:colOff>
      <xdr:row>55</xdr:row>
      <xdr:rowOff>60943</xdr:rowOff>
    </xdr:to>
    <xdr:cxnSp macro="">
      <xdr:nvCxnSpPr>
        <xdr:cNvPr id="569" name="直線コネクタ 568"/>
        <xdr:cNvCxnSpPr/>
      </xdr:nvCxnSpPr>
      <xdr:spPr>
        <a:xfrm flipV="1">
          <a:off x="15481300" y="9408580"/>
          <a:ext cx="838200" cy="8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70"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60943</xdr:rowOff>
    </xdr:from>
    <xdr:to>
      <xdr:col>22</xdr:col>
      <xdr:colOff>365125</xdr:colOff>
      <xdr:row>56</xdr:row>
      <xdr:rowOff>153320</xdr:rowOff>
    </xdr:to>
    <xdr:cxnSp macro="">
      <xdr:nvCxnSpPr>
        <xdr:cNvPr id="572" name="直線コネクタ 571"/>
        <xdr:cNvCxnSpPr/>
      </xdr:nvCxnSpPr>
      <xdr:spPr>
        <a:xfrm flipV="1">
          <a:off x="14592300" y="9490693"/>
          <a:ext cx="889000" cy="26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97000</xdr:rowOff>
    </xdr:from>
    <xdr:ext cx="534377" cy="259045"/>
    <xdr:sp macro="" textlink="">
      <xdr:nvSpPr>
        <xdr:cNvPr id="574" name="テキスト ボックス 573"/>
        <xdr:cNvSpPr txBox="1"/>
      </xdr:nvSpPr>
      <xdr:spPr>
        <a:xfrm>
          <a:off x="15214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79560</xdr:rowOff>
    </xdr:from>
    <xdr:to>
      <xdr:col>21</xdr:col>
      <xdr:colOff>161925</xdr:colOff>
      <xdr:row>56</xdr:row>
      <xdr:rowOff>153320</xdr:rowOff>
    </xdr:to>
    <xdr:cxnSp macro="">
      <xdr:nvCxnSpPr>
        <xdr:cNvPr id="575" name="直線コネクタ 574"/>
        <xdr:cNvCxnSpPr/>
      </xdr:nvCxnSpPr>
      <xdr:spPr>
        <a:xfrm>
          <a:off x="13703300" y="9509310"/>
          <a:ext cx="889000" cy="24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79560</xdr:rowOff>
    </xdr:from>
    <xdr:to>
      <xdr:col>19</xdr:col>
      <xdr:colOff>644525</xdr:colOff>
      <xdr:row>56</xdr:row>
      <xdr:rowOff>85261</xdr:rowOff>
    </xdr:to>
    <xdr:cxnSp macro="">
      <xdr:nvCxnSpPr>
        <xdr:cNvPr id="578" name="直線コネクタ 577"/>
        <xdr:cNvCxnSpPr/>
      </xdr:nvCxnSpPr>
      <xdr:spPr>
        <a:xfrm flipV="1">
          <a:off x="12814300" y="9509310"/>
          <a:ext cx="889000" cy="17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120093</xdr:rowOff>
    </xdr:from>
    <xdr:ext cx="534377" cy="259045"/>
    <xdr:sp macro="" textlink="">
      <xdr:nvSpPr>
        <xdr:cNvPr id="580" name="テキスト ボックス 579"/>
        <xdr:cNvSpPr txBox="1"/>
      </xdr:nvSpPr>
      <xdr:spPr>
        <a:xfrm>
          <a:off x="13436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133090</xdr:rowOff>
    </xdr:from>
    <xdr:ext cx="534377" cy="259045"/>
    <xdr:sp macro="" textlink="">
      <xdr:nvSpPr>
        <xdr:cNvPr id="582" name="テキスト ボックス 581"/>
        <xdr:cNvSpPr txBox="1"/>
      </xdr:nvSpPr>
      <xdr:spPr>
        <a:xfrm>
          <a:off x="12547111" y="97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99480</xdr:rowOff>
    </xdr:from>
    <xdr:to>
      <xdr:col>23</xdr:col>
      <xdr:colOff>568325</xdr:colOff>
      <xdr:row>55</xdr:row>
      <xdr:rowOff>29630</xdr:rowOff>
    </xdr:to>
    <xdr:sp macro="" textlink="">
      <xdr:nvSpPr>
        <xdr:cNvPr id="588" name="円/楕円 587"/>
        <xdr:cNvSpPr/>
      </xdr:nvSpPr>
      <xdr:spPr>
        <a:xfrm>
          <a:off x="16268700" y="935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122357</xdr:rowOff>
    </xdr:from>
    <xdr:ext cx="599010" cy="259045"/>
    <xdr:sp macro="" textlink="">
      <xdr:nvSpPr>
        <xdr:cNvPr id="589" name="教育費該当値テキスト"/>
        <xdr:cNvSpPr txBox="1"/>
      </xdr:nvSpPr>
      <xdr:spPr>
        <a:xfrm>
          <a:off x="16370300" y="920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147,686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10143</xdr:rowOff>
    </xdr:from>
    <xdr:to>
      <xdr:col>22</xdr:col>
      <xdr:colOff>415925</xdr:colOff>
      <xdr:row>55</xdr:row>
      <xdr:rowOff>111743</xdr:rowOff>
    </xdr:to>
    <xdr:sp macro="" textlink="">
      <xdr:nvSpPr>
        <xdr:cNvPr id="590" name="円/楕円 589"/>
        <xdr:cNvSpPr/>
      </xdr:nvSpPr>
      <xdr:spPr>
        <a:xfrm>
          <a:off x="15430500" y="943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128270</xdr:rowOff>
    </xdr:from>
    <xdr:ext cx="599010" cy="259045"/>
    <xdr:sp macro="" textlink="">
      <xdr:nvSpPr>
        <xdr:cNvPr id="591" name="テキスト ボックス 590"/>
        <xdr:cNvSpPr txBox="1"/>
      </xdr:nvSpPr>
      <xdr:spPr>
        <a:xfrm>
          <a:off x="15181794" y="921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129,726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102520</xdr:rowOff>
    </xdr:from>
    <xdr:to>
      <xdr:col>21</xdr:col>
      <xdr:colOff>212725</xdr:colOff>
      <xdr:row>57</xdr:row>
      <xdr:rowOff>32670</xdr:rowOff>
    </xdr:to>
    <xdr:sp macro="" textlink="">
      <xdr:nvSpPr>
        <xdr:cNvPr id="592" name="円/楕円 591"/>
        <xdr:cNvSpPr/>
      </xdr:nvSpPr>
      <xdr:spPr>
        <a:xfrm>
          <a:off x="14541500" y="97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23797</xdr:rowOff>
    </xdr:from>
    <xdr:ext cx="534377" cy="259045"/>
    <xdr:sp macro="" textlink="">
      <xdr:nvSpPr>
        <xdr:cNvPr id="593" name="テキスト ボックス 592"/>
        <xdr:cNvSpPr txBox="1"/>
      </xdr:nvSpPr>
      <xdr:spPr>
        <a:xfrm>
          <a:off x="14325111" y="979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72,021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28760</xdr:rowOff>
    </xdr:from>
    <xdr:to>
      <xdr:col>20</xdr:col>
      <xdr:colOff>9525</xdr:colOff>
      <xdr:row>55</xdr:row>
      <xdr:rowOff>130360</xdr:rowOff>
    </xdr:to>
    <xdr:sp macro="" textlink="">
      <xdr:nvSpPr>
        <xdr:cNvPr id="594" name="円/楕円 593"/>
        <xdr:cNvSpPr/>
      </xdr:nvSpPr>
      <xdr:spPr>
        <a:xfrm>
          <a:off x="13652500" y="94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146887</xdr:rowOff>
    </xdr:from>
    <xdr:ext cx="599010" cy="259045"/>
    <xdr:sp macro="" textlink="">
      <xdr:nvSpPr>
        <xdr:cNvPr id="595" name="テキスト ボックス 594"/>
        <xdr:cNvSpPr txBox="1"/>
      </xdr:nvSpPr>
      <xdr:spPr>
        <a:xfrm>
          <a:off x="13403794" y="923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125,654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34461</xdr:rowOff>
    </xdr:from>
    <xdr:to>
      <xdr:col>18</xdr:col>
      <xdr:colOff>492125</xdr:colOff>
      <xdr:row>56</xdr:row>
      <xdr:rowOff>136061</xdr:rowOff>
    </xdr:to>
    <xdr:sp macro="" textlink="">
      <xdr:nvSpPr>
        <xdr:cNvPr id="596" name="円/楕円 595"/>
        <xdr:cNvSpPr/>
      </xdr:nvSpPr>
      <xdr:spPr>
        <a:xfrm>
          <a:off x="12763500" y="96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152588</xdr:rowOff>
    </xdr:from>
    <xdr:ext cx="534377" cy="259045"/>
    <xdr:sp macro="" textlink="">
      <xdr:nvSpPr>
        <xdr:cNvPr id="597" name="テキスト ボックス 596"/>
        <xdr:cNvSpPr txBox="1"/>
      </xdr:nvSpPr>
      <xdr:spPr>
        <a:xfrm>
          <a:off x="12547111" y="94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125262</xdr:rowOff>
    </xdr:from>
    <xdr:to>
      <xdr:col>23</xdr:col>
      <xdr:colOff>517525</xdr:colOff>
      <xdr:row>78</xdr:row>
      <xdr:rowOff>126332</xdr:rowOff>
    </xdr:to>
    <xdr:cxnSp macro="">
      <xdr:nvCxnSpPr>
        <xdr:cNvPr id="624" name="直線コネクタ 623"/>
        <xdr:cNvCxnSpPr/>
      </xdr:nvCxnSpPr>
      <xdr:spPr>
        <a:xfrm>
          <a:off x="15481300" y="13498362"/>
          <a:ext cx="8382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125262</xdr:rowOff>
    </xdr:from>
    <xdr:to>
      <xdr:col>22</xdr:col>
      <xdr:colOff>365125</xdr:colOff>
      <xdr:row>78</xdr:row>
      <xdr:rowOff>137866</xdr:rowOff>
    </xdr:to>
    <xdr:cxnSp macro="">
      <xdr:nvCxnSpPr>
        <xdr:cNvPr id="627" name="直線コネクタ 626"/>
        <xdr:cNvCxnSpPr/>
      </xdr:nvCxnSpPr>
      <xdr:spPr>
        <a:xfrm flipV="1">
          <a:off x="14592300" y="13498362"/>
          <a:ext cx="889000" cy="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66946</xdr:rowOff>
    </xdr:from>
    <xdr:to>
      <xdr:col>21</xdr:col>
      <xdr:colOff>161925</xdr:colOff>
      <xdr:row>78</xdr:row>
      <xdr:rowOff>137866</xdr:rowOff>
    </xdr:to>
    <xdr:cxnSp macro="">
      <xdr:nvCxnSpPr>
        <xdr:cNvPr id="630" name="直線コネクタ 629"/>
        <xdr:cNvCxnSpPr/>
      </xdr:nvCxnSpPr>
      <xdr:spPr>
        <a:xfrm>
          <a:off x="13703300" y="13440046"/>
          <a:ext cx="889000" cy="7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136632</xdr:rowOff>
    </xdr:from>
    <xdr:to>
      <xdr:col>19</xdr:col>
      <xdr:colOff>644525</xdr:colOff>
      <xdr:row>78</xdr:row>
      <xdr:rowOff>66946</xdr:rowOff>
    </xdr:to>
    <xdr:cxnSp macro="">
      <xdr:nvCxnSpPr>
        <xdr:cNvPr id="633" name="直線コネクタ 632"/>
        <xdr:cNvCxnSpPr/>
      </xdr:nvCxnSpPr>
      <xdr:spPr>
        <a:xfrm>
          <a:off x="12814300" y="13338282"/>
          <a:ext cx="889000" cy="10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130247</xdr:rowOff>
    </xdr:from>
    <xdr:ext cx="534377" cy="259045"/>
    <xdr:sp macro="" textlink="">
      <xdr:nvSpPr>
        <xdr:cNvPr id="635" name="テキスト ボックス 634"/>
        <xdr:cNvSpPr txBox="1"/>
      </xdr:nvSpPr>
      <xdr:spPr>
        <a:xfrm>
          <a:off x="13436111" y="135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140960</xdr:rowOff>
    </xdr:from>
    <xdr:ext cx="469744" cy="259045"/>
    <xdr:sp macro="" textlink="">
      <xdr:nvSpPr>
        <xdr:cNvPr id="637" name="テキスト ボックス 636"/>
        <xdr:cNvSpPr txBox="1"/>
      </xdr:nvSpPr>
      <xdr:spPr>
        <a:xfrm>
          <a:off x="12579427" y="1351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75532</xdr:rowOff>
    </xdr:from>
    <xdr:to>
      <xdr:col>23</xdr:col>
      <xdr:colOff>568325</xdr:colOff>
      <xdr:row>79</xdr:row>
      <xdr:rowOff>5682</xdr:rowOff>
    </xdr:to>
    <xdr:sp macro="" textlink="">
      <xdr:nvSpPr>
        <xdr:cNvPr id="643" name="円/楕円 642"/>
        <xdr:cNvSpPr/>
      </xdr:nvSpPr>
      <xdr:spPr>
        <a:xfrm>
          <a:off x="16268700" y="134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17740</xdr:rowOff>
    </xdr:from>
    <xdr:ext cx="469744" cy="259045"/>
    <xdr:sp macro="" textlink="">
      <xdr:nvSpPr>
        <xdr:cNvPr id="644" name="災害復旧費該当値テキスト"/>
        <xdr:cNvSpPr txBox="1"/>
      </xdr:nvSpPr>
      <xdr:spPr>
        <a:xfrm>
          <a:off x="16370300" y="1339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74462</xdr:rowOff>
    </xdr:from>
    <xdr:to>
      <xdr:col>22</xdr:col>
      <xdr:colOff>415925</xdr:colOff>
      <xdr:row>79</xdr:row>
      <xdr:rowOff>4612</xdr:rowOff>
    </xdr:to>
    <xdr:sp macro="" textlink="">
      <xdr:nvSpPr>
        <xdr:cNvPr id="645" name="円/楕円 644"/>
        <xdr:cNvSpPr/>
      </xdr:nvSpPr>
      <xdr:spPr>
        <a:xfrm>
          <a:off x="15430500" y="134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167189</xdr:rowOff>
    </xdr:from>
    <xdr:ext cx="469744" cy="259045"/>
    <xdr:sp macro="" textlink="">
      <xdr:nvSpPr>
        <xdr:cNvPr id="646" name="テキスト ボックス 645"/>
        <xdr:cNvSpPr txBox="1"/>
      </xdr:nvSpPr>
      <xdr:spPr>
        <a:xfrm>
          <a:off x="15246427" y="135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87066</xdr:rowOff>
    </xdr:from>
    <xdr:to>
      <xdr:col>21</xdr:col>
      <xdr:colOff>212725</xdr:colOff>
      <xdr:row>79</xdr:row>
      <xdr:rowOff>17216</xdr:rowOff>
    </xdr:to>
    <xdr:sp macro="" textlink="">
      <xdr:nvSpPr>
        <xdr:cNvPr id="647" name="円/楕円 646"/>
        <xdr:cNvSpPr/>
      </xdr:nvSpPr>
      <xdr:spPr>
        <a:xfrm>
          <a:off x="14541500" y="134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8343</xdr:rowOff>
    </xdr:from>
    <xdr:ext cx="378565" cy="259045"/>
    <xdr:sp macro="" textlink="">
      <xdr:nvSpPr>
        <xdr:cNvPr id="648" name="テキスト ボックス 647"/>
        <xdr:cNvSpPr txBox="1"/>
      </xdr:nvSpPr>
      <xdr:spPr>
        <a:xfrm>
          <a:off x="14403017" y="13552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16146</xdr:rowOff>
    </xdr:from>
    <xdr:to>
      <xdr:col>20</xdr:col>
      <xdr:colOff>9525</xdr:colOff>
      <xdr:row>78</xdr:row>
      <xdr:rowOff>117746</xdr:rowOff>
    </xdr:to>
    <xdr:sp macro="" textlink="">
      <xdr:nvSpPr>
        <xdr:cNvPr id="649" name="円/楕円 648"/>
        <xdr:cNvSpPr/>
      </xdr:nvSpPr>
      <xdr:spPr>
        <a:xfrm>
          <a:off x="13652500" y="1338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134273</xdr:rowOff>
    </xdr:from>
    <xdr:ext cx="534377" cy="259045"/>
    <xdr:sp macro="" textlink="">
      <xdr:nvSpPr>
        <xdr:cNvPr id="650" name="テキスト ボックス 649"/>
        <xdr:cNvSpPr txBox="1"/>
      </xdr:nvSpPr>
      <xdr:spPr>
        <a:xfrm>
          <a:off x="13436111" y="1316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85832</xdr:rowOff>
    </xdr:from>
    <xdr:to>
      <xdr:col>18</xdr:col>
      <xdr:colOff>492125</xdr:colOff>
      <xdr:row>78</xdr:row>
      <xdr:rowOff>15982</xdr:rowOff>
    </xdr:to>
    <xdr:sp macro="" textlink="">
      <xdr:nvSpPr>
        <xdr:cNvPr id="651" name="円/楕円 650"/>
        <xdr:cNvSpPr/>
      </xdr:nvSpPr>
      <xdr:spPr>
        <a:xfrm>
          <a:off x="12763500" y="1328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32509</xdr:rowOff>
    </xdr:from>
    <xdr:ext cx="534377" cy="259045"/>
    <xdr:sp macro="" textlink="">
      <xdr:nvSpPr>
        <xdr:cNvPr id="652" name="テキスト ボックス 651"/>
        <xdr:cNvSpPr txBox="1"/>
      </xdr:nvSpPr>
      <xdr:spPr>
        <a:xfrm>
          <a:off x="12547111" y="130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69648</xdr:rowOff>
    </xdr:from>
    <xdr:to>
      <xdr:col>23</xdr:col>
      <xdr:colOff>517525</xdr:colOff>
      <xdr:row>96</xdr:row>
      <xdr:rowOff>81293</xdr:rowOff>
    </xdr:to>
    <xdr:cxnSp macro="">
      <xdr:nvCxnSpPr>
        <xdr:cNvPr id="679" name="直線コネクタ 678"/>
        <xdr:cNvCxnSpPr/>
      </xdr:nvCxnSpPr>
      <xdr:spPr>
        <a:xfrm flipV="1">
          <a:off x="15481300" y="16528848"/>
          <a:ext cx="838200" cy="1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81293</xdr:rowOff>
    </xdr:from>
    <xdr:to>
      <xdr:col>22</xdr:col>
      <xdr:colOff>365125</xdr:colOff>
      <xdr:row>96</xdr:row>
      <xdr:rowOff>113347</xdr:rowOff>
    </xdr:to>
    <xdr:cxnSp macro="">
      <xdr:nvCxnSpPr>
        <xdr:cNvPr id="682" name="直線コネクタ 681"/>
        <xdr:cNvCxnSpPr/>
      </xdr:nvCxnSpPr>
      <xdr:spPr>
        <a:xfrm flipV="1">
          <a:off x="14592300" y="16540493"/>
          <a:ext cx="889000" cy="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109338</xdr:rowOff>
    </xdr:from>
    <xdr:to>
      <xdr:col>21</xdr:col>
      <xdr:colOff>161925</xdr:colOff>
      <xdr:row>96</xdr:row>
      <xdr:rowOff>113347</xdr:rowOff>
    </xdr:to>
    <xdr:cxnSp macro="">
      <xdr:nvCxnSpPr>
        <xdr:cNvPr id="685" name="直線コネクタ 684"/>
        <xdr:cNvCxnSpPr/>
      </xdr:nvCxnSpPr>
      <xdr:spPr>
        <a:xfrm>
          <a:off x="13703300" y="16397088"/>
          <a:ext cx="889000" cy="17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7" name="テキスト ボックス 686"/>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109338</xdr:rowOff>
    </xdr:from>
    <xdr:to>
      <xdr:col>19</xdr:col>
      <xdr:colOff>644525</xdr:colOff>
      <xdr:row>96</xdr:row>
      <xdr:rowOff>93765</xdr:rowOff>
    </xdr:to>
    <xdr:cxnSp macro="">
      <xdr:nvCxnSpPr>
        <xdr:cNvPr id="688" name="直線コネクタ 687"/>
        <xdr:cNvCxnSpPr/>
      </xdr:nvCxnSpPr>
      <xdr:spPr>
        <a:xfrm flipV="1">
          <a:off x="12814300" y="16397088"/>
          <a:ext cx="889000" cy="1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15577</xdr:rowOff>
    </xdr:from>
    <xdr:ext cx="599010" cy="259045"/>
    <xdr:sp macro="" textlink="">
      <xdr:nvSpPr>
        <xdr:cNvPr id="690" name="テキスト ボックス 689"/>
        <xdr:cNvSpPr txBox="1"/>
      </xdr:nvSpPr>
      <xdr:spPr>
        <a:xfrm>
          <a:off x="13403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18848</xdr:rowOff>
    </xdr:from>
    <xdr:to>
      <xdr:col>23</xdr:col>
      <xdr:colOff>568325</xdr:colOff>
      <xdr:row>96</xdr:row>
      <xdr:rowOff>120448</xdr:rowOff>
    </xdr:to>
    <xdr:sp macro="" textlink="">
      <xdr:nvSpPr>
        <xdr:cNvPr id="698" name="円/楕円 697"/>
        <xdr:cNvSpPr/>
      </xdr:nvSpPr>
      <xdr:spPr>
        <a:xfrm>
          <a:off x="16268700" y="1647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168725</xdr:rowOff>
    </xdr:from>
    <xdr:ext cx="534377" cy="259045"/>
    <xdr:sp macro="" textlink="">
      <xdr:nvSpPr>
        <xdr:cNvPr id="699" name="公債費該当値テキスト"/>
        <xdr:cNvSpPr txBox="1"/>
      </xdr:nvSpPr>
      <xdr:spPr>
        <a:xfrm>
          <a:off x="16370300" y="1645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90,322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30493</xdr:rowOff>
    </xdr:from>
    <xdr:to>
      <xdr:col>22</xdr:col>
      <xdr:colOff>415925</xdr:colOff>
      <xdr:row>96</xdr:row>
      <xdr:rowOff>132093</xdr:rowOff>
    </xdr:to>
    <xdr:sp macro="" textlink="">
      <xdr:nvSpPr>
        <xdr:cNvPr id="700" name="円/楕円 699"/>
        <xdr:cNvSpPr/>
      </xdr:nvSpPr>
      <xdr:spPr>
        <a:xfrm>
          <a:off x="15430500" y="164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123220</xdr:rowOff>
    </xdr:from>
    <xdr:ext cx="534377" cy="259045"/>
    <xdr:sp macro="" textlink="">
      <xdr:nvSpPr>
        <xdr:cNvPr id="701" name="テキスト ボックス 700"/>
        <xdr:cNvSpPr txBox="1"/>
      </xdr:nvSpPr>
      <xdr:spPr>
        <a:xfrm>
          <a:off x="15214111" y="1658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87,775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62547</xdr:rowOff>
    </xdr:from>
    <xdr:to>
      <xdr:col>21</xdr:col>
      <xdr:colOff>212725</xdr:colOff>
      <xdr:row>96</xdr:row>
      <xdr:rowOff>164147</xdr:rowOff>
    </xdr:to>
    <xdr:sp macro="" textlink="">
      <xdr:nvSpPr>
        <xdr:cNvPr id="702" name="円/楕円 701"/>
        <xdr:cNvSpPr/>
      </xdr:nvSpPr>
      <xdr:spPr>
        <a:xfrm>
          <a:off x="14541500" y="165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155274</xdr:rowOff>
    </xdr:from>
    <xdr:ext cx="534377" cy="259045"/>
    <xdr:sp macro="" textlink="">
      <xdr:nvSpPr>
        <xdr:cNvPr id="703" name="テキスト ボックス 702"/>
        <xdr:cNvSpPr txBox="1"/>
      </xdr:nvSpPr>
      <xdr:spPr>
        <a:xfrm>
          <a:off x="14325111" y="166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80,764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58538</xdr:rowOff>
    </xdr:from>
    <xdr:to>
      <xdr:col>20</xdr:col>
      <xdr:colOff>9525</xdr:colOff>
      <xdr:row>95</xdr:row>
      <xdr:rowOff>160138</xdr:rowOff>
    </xdr:to>
    <xdr:sp macro="" textlink="">
      <xdr:nvSpPr>
        <xdr:cNvPr id="704" name="円/楕円 703"/>
        <xdr:cNvSpPr/>
      </xdr:nvSpPr>
      <xdr:spPr>
        <a:xfrm>
          <a:off x="13652500" y="163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5215</xdr:rowOff>
    </xdr:from>
    <xdr:ext cx="599010" cy="259045"/>
    <xdr:sp macro="" textlink="">
      <xdr:nvSpPr>
        <xdr:cNvPr id="705" name="テキスト ボックス 704"/>
        <xdr:cNvSpPr txBox="1"/>
      </xdr:nvSpPr>
      <xdr:spPr>
        <a:xfrm>
          <a:off x="13403794" y="1612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119,141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42965</xdr:rowOff>
    </xdr:from>
    <xdr:to>
      <xdr:col>18</xdr:col>
      <xdr:colOff>492125</xdr:colOff>
      <xdr:row>96</xdr:row>
      <xdr:rowOff>144565</xdr:rowOff>
    </xdr:to>
    <xdr:sp macro="" textlink="">
      <xdr:nvSpPr>
        <xdr:cNvPr id="706" name="円/楕円 705"/>
        <xdr:cNvSpPr/>
      </xdr:nvSpPr>
      <xdr:spPr>
        <a:xfrm>
          <a:off x="12763500" y="165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135692</xdr:rowOff>
    </xdr:from>
    <xdr:ext cx="534377" cy="259045"/>
    <xdr:sp macro="" textlink="">
      <xdr:nvSpPr>
        <xdr:cNvPr id="707" name="テキスト ボックス 706"/>
        <xdr:cNvSpPr txBox="1"/>
      </xdr:nvSpPr>
      <xdr:spPr>
        <a:xfrm>
          <a:off x="12547111" y="1659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下回っている目的別として、総務費・民生費・衛生費・農林水産業費・商工費・土木費・消防費・災害復旧費・公債費がある。各目的別の主な要因として、総務費は、減債基金積立金による増である。民生費は、子ども子育て支援システム事業、安心こども基金特別対策事業補助金による減である。商工費は、地方創生事業による観光施設整備関係による増である。土木費は、社会資本整備総合交付金による増であ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類似団体平均と比較して上回っている目的別として、議会費・労働費・教育費である。この中で、教育費の要因であるが、町民第</a:t>
          </a:r>
          <a:r>
            <a:rPr kumimoji="1" lang="en-US" altLang="ja-JP" sz="1300">
              <a:latin typeface="ＭＳ Ｐゴシック"/>
            </a:rPr>
            <a:t>1</a:t>
          </a:r>
          <a:r>
            <a:rPr kumimoji="1" lang="ja-JP" altLang="en-US" sz="1300">
              <a:latin typeface="ＭＳ Ｐゴシック"/>
            </a:rPr>
            <a:t>体育館建築事業のため文教厚生施設整備基金積立金、公民館改修工事等の増によるものである。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財政調整基金残高は、標準財政規模比でもおおよそ</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台を維持し、弾力的な財政運営を実施している。今後も積極的な事業を展開し、安定した財政運営に努める。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一般会計、各特別会計ともに黒字を維持しており、安定した財政運営となっている。今後も、各特別会計ともに独立採算の原則に立ち返った受益者への応分の負担を求め、更なる健全化に努めていく。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からの起債抑制により実質公債費率は、本年度８％台から７％台に減少した。しかし今後は、幼保一体化施設整備事業に係る元利償還や簡易水道事業の大規模施設整備事業に係る元利償還があり、償還金は増える見込みとな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本年度も将来負担比率は算定されなかった。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要因としては、充当可能基金 </a:t>
          </a:r>
          <a:r>
            <a:rPr kumimoji="1" lang="en-US" altLang="ja-JP" sz="1400">
              <a:latin typeface="ＭＳ ゴシック" pitchFamily="49" charset="-128"/>
              <a:ea typeface="ＭＳ ゴシック" pitchFamily="49" charset="-128"/>
            </a:rPr>
            <a:t>4,058</a:t>
          </a:r>
          <a:r>
            <a:rPr kumimoji="1" lang="ja-JP" altLang="en-US" sz="1400">
              <a:latin typeface="ＭＳ ゴシック" pitchFamily="49" charset="-128"/>
              <a:ea typeface="ＭＳ ゴシック" pitchFamily="49" charset="-128"/>
            </a:rPr>
            <a:t>千円を保有していることにある。今後、町民第</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体育館建築事業に文教厚生施設整備基金を充当していくこととなり、充当可能基金の大幅な減小が見込まれる。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福島県古殿町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5,768
5,715
163.29
4,579,386
4,394,301
60,564
2,687,324
4,747,234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福島県古殿町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5,768
5,715
163.29
4,579,386
4,394,301
60,564
2,687,324
4,747,234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福島県古殿町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5,768
5,715
163.29
4,579,386
4,394,301
60,564
2,687,324
4,747,234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4579386</v>
      </c>
      <c r="BO4" s="379"/>
      <c r="BP4" s="379"/>
      <c r="BQ4" s="379"/>
      <c r="BR4" s="379"/>
      <c r="BS4" s="379"/>
      <c r="BT4" s="379"/>
      <c r="BU4" s="380"/>
      <c r="BV4" s="378">
        <v>4194783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2.2999999999999998</v>
      </c>
      <c r="CU4" s="385"/>
      <c r="CV4" s="385"/>
      <c r="CW4" s="385"/>
      <c r="CX4" s="385"/>
      <c r="CY4" s="385"/>
      <c r="CZ4" s="385"/>
      <c r="DA4" s="386"/>
      <c r="DB4" s="384">
        <v>2.2000000000000002</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4394301</v>
      </c>
      <c r="BO5" s="416"/>
      <c r="BP5" s="416"/>
      <c r="BQ5" s="416"/>
      <c r="BR5" s="416"/>
      <c r="BS5" s="416"/>
      <c r="BT5" s="416"/>
      <c r="BU5" s="417"/>
      <c r="BV5" s="415">
        <v>4111343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82.6</v>
      </c>
      <c r="CU5" s="413"/>
      <c r="CV5" s="413"/>
      <c r="CW5" s="413"/>
      <c r="CX5" s="413"/>
      <c r="CY5" s="413"/>
      <c r="CZ5" s="413"/>
      <c r="DA5" s="414"/>
      <c r="DB5" s="412">
        <v>85.9</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185085</v>
      </c>
      <c r="BO6" s="416"/>
      <c r="BP6" s="416"/>
      <c r="BQ6" s="416"/>
      <c r="BR6" s="416"/>
      <c r="BS6" s="416"/>
      <c r="BT6" s="416"/>
      <c r="BU6" s="417"/>
      <c r="BV6" s="415">
        <v>83440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87</v>
      </c>
      <c r="CU6" s="453"/>
      <c r="CV6" s="453"/>
      <c r="CW6" s="453"/>
      <c r="CX6" s="453"/>
      <c r="CY6" s="453"/>
      <c r="CZ6" s="453"/>
      <c r="DA6" s="454"/>
      <c r="DB6" s="452">
        <v>90.6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124521</v>
      </c>
      <c r="BO7" s="416"/>
      <c r="BP7" s="416"/>
      <c r="BQ7" s="416"/>
      <c r="BR7" s="416"/>
      <c r="BS7" s="416"/>
      <c r="BT7" s="416"/>
      <c r="BU7" s="417"/>
      <c r="BV7" s="415">
        <v>27625</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2687324</v>
      </c>
      <c r="CU7" s="416"/>
      <c r="CV7" s="416"/>
      <c r="CW7" s="416"/>
      <c r="CX7" s="416"/>
      <c r="CY7" s="416"/>
      <c r="CZ7" s="416"/>
      <c r="DA7" s="417"/>
      <c r="DB7" s="415">
        <v>2595701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60564</v>
      </c>
      <c r="BO8" s="416"/>
      <c r="BP8" s="416"/>
      <c r="BQ8" s="416"/>
      <c r="BR8" s="416"/>
      <c r="BS8" s="416"/>
      <c r="BT8" s="416"/>
      <c r="BU8" s="417"/>
      <c r="BV8" s="415">
        <v>55815</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0.23</v>
      </c>
      <c r="CU8" s="456"/>
      <c r="CV8" s="456"/>
      <c r="CW8" s="456"/>
      <c r="CX8" s="456"/>
      <c r="CY8" s="456"/>
      <c r="CZ8" s="456"/>
      <c r="DA8" s="457"/>
      <c r="DB8" s="455">
        <v>0.22</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5373</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4749</v>
      </c>
      <c r="BO9" s="416"/>
      <c r="BP9" s="416"/>
      <c r="BQ9" s="416"/>
      <c r="BR9" s="416"/>
      <c r="BS9" s="416"/>
      <c r="BT9" s="416"/>
      <c r="BU9" s="417"/>
      <c r="BV9" s="415">
        <v>-131526</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15.3</v>
      </c>
      <c r="CU9" s="413"/>
      <c r="CV9" s="413"/>
      <c r="CW9" s="413"/>
      <c r="CX9" s="413"/>
      <c r="CY9" s="413"/>
      <c r="CZ9" s="413"/>
      <c r="DA9" s="414"/>
      <c r="DB9" s="412">
        <v>15.8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6030</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28905</v>
      </c>
      <c r="BO10" s="416"/>
      <c r="BP10" s="416"/>
      <c r="BQ10" s="416"/>
      <c r="BR10" s="416"/>
      <c r="BS10" s="416"/>
      <c r="BT10" s="416"/>
      <c r="BU10" s="417"/>
      <c r="BV10" s="415">
        <v>95005</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5768</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164716</v>
      </c>
      <c r="BO12" s="416"/>
      <c r="BP12" s="416"/>
      <c r="BQ12" s="416"/>
      <c r="BR12" s="416"/>
      <c r="BS12" s="416"/>
      <c r="BT12" s="416"/>
      <c r="BU12" s="417"/>
      <c r="BV12" s="415">
        <v>134100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5715</v>
      </c>
      <c r="S13" s="497"/>
      <c r="T13" s="497"/>
      <c r="U13" s="497"/>
      <c r="V13" s="498"/>
      <c r="W13" s="431" t="s">
        <v>120</v>
      </c>
      <c r="X13" s="432"/>
      <c r="Y13" s="432"/>
      <c r="Z13" s="432"/>
      <c r="AA13" s="432"/>
      <c r="AB13" s="422"/>
      <c r="AC13" s="466">
        <v>422</v>
      </c>
      <c r="AD13" s="467"/>
      <c r="AE13" s="467"/>
      <c r="AF13" s="467"/>
      <c r="AG13" s="506"/>
      <c r="AH13" s="466">
        <v>648</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-131062</v>
      </c>
      <c r="BO13" s="416"/>
      <c r="BP13" s="416"/>
      <c r="BQ13" s="416"/>
      <c r="BR13" s="416"/>
      <c r="BS13" s="416"/>
      <c r="BT13" s="416"/>
      <c r="BU13" s="417"/>
      <c r="BV13" s="415">
        <v>-170621</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7.7</v>
      </c>
      <c r="CU13" s="413"/>
      <c r="CV13" s="413"/>
      <c r="CW13" s="413"/>
      <c r="CX13" s="413"/>
      <c r="CY13" s="413"/>
      <c r="CZ13" s="413"/>
      <c r="DA13" s="414"/>
      <c r="DB13" s="412">
        <v>8</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5895</v>
      </c>
      <c r="S14" s="497"/>
      <c r="T14" s="497"/>
      <c r="U14" s="497"/>
      <c r="V14" s="498"/>
      <c r="W14" s="405"/>
      <c r="X14" s="406"/>
      <c r="Y14" s="406"/>
      <c r="Z14" s="406"/>
      <c r="AA14" s="406"/>
      <c r="AB14" s="395"/>
      <c r="AC14" s="499">
        <v>14.9</v>
      </c>
      <c r="AD14" s="500"/>
      <c r="AE14" s="500"/>
      <c r="AF14" s="500"/>
      <c r="AG14" s="501"/>
      <c r="AH14" s="499">
        <v>18.7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5831</v>
      </c>
      <c r="S15" s="497"/>
      <c r="T15" s="497"/>
      <c r="U15" s="497"/>
      <c r="V15" s="498"/>
      <c r="W15" s="431" t="s">
        <v>127</v>
      </c>
      <c r="X15" s="432"/>
      <c r="Y15" s="432"/>
      <c r="Z15" s="432"/>
      <c r="AA15" s="432"/>
      <c r="AB15" s="422"/>
      <c r="AC15" s="466">
        <v>1299</v>
      </c>
      <c r="AD15" s="467"/>
      <c r="AE15" s="467"/>
      <c r="AF15" s="467"/>
      <c r="AG15" s="506"/>
      <c r="AH15" s="466">
        <v>1600</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548060</v>
      </c>
      <c r="BO15" s="379"/>
      <c r="BP15" s="379"/>
      <c r="BQ15" s="379"/>
      <c r="BR15" s="379"/>
      <c r="BS15" s="379"/>
      <c r="BT15" s="379"/>
      <c r="BU15" s="380"/>
      <c r="BV15" s="378">
        <v>530452</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46</v>
      </c>
      <c r="AD16" s="500"/>
      <c r="AE16" s="500"/>
      <c r="AF16" s="500"/>
      <c r="AG16" s="501"/>
      <c r="AH16" s="499">
        <v>46.3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2410808</v>
      </c>
      <c r="BO16" s="416"/>
      <c r="BP16" s="416"/>
      <c r="BQ16" s="416"/>
      <c r="BR16" s="416"/>
      <c r="BS16" s="416"/>
      <c r="BT16" s="416"/>
      <c r="BU16" s="417"/>
      <c r="BV16" s="415">
        <v>2318885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1104</v>
      </c>
      <c r="AD17" s="467"/>
      <c r="AE17" s="467"/>
      <c r="AF17" s="467"/>
      <c r="AG17" s="506"/>
      <c r="AH17" s="466">
        <v>1205</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683328</v>
      </c>
      <c r="BO17" s="416"/>
      <c r="BP17" s="416"/>
      <c r="BQ17" s="416"/>
      <c r="BR17" s="416"/>
      <c r="BS17" s="416"/>
      <c r="BT17" s="416"/>
      <c r="BU17" s="417"/>
      <c r="BV17" s="415">
        <v>671650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163.29</v>
      </c>
      <c r="M18" s="528"/>
      <c r="N18" s="528"/>
      <c r="O18" s="528"/>
      <c r="P18" s="528"/>
      <c r="Q18" s="528"/>
      <c r="R18" s="529"/>
      <c r="S18" s="529"/>
      <c r="T18" s="529"/>
      <c r="U18" s="529"/>
      <c r="V18" s="530"/>
      <c r="W18" s="433"/>
      <c r="X18" s="434"/>
      <c r="Y18" s="434"/>
      <c r="Z18" s="434"/>
      <c r="AA18" s="434"/>
      <c r="AB18" s="425"/>
      <c r="AC18" s="531">
        <v>39.1</v>
      </c>
      <c r="AD18" s="532"/>
      <c r="AE18" s="532"/>
      <c r="AF18" s="532"/>
      <c r="AG18" s="533"/>
      <c r="AH18" s="531">
        <v>34.9</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2247557</v>
      </c>
      <c r="BO18" s="416"/>
      <c r="BP18" s="416"/>
      <c r="BQ18" s="416"/>
      <c r="BR18" s="416"/>
      <c r="BS18" s="416"/>
      <c r="BT18" s="416"/>
      <c r="BU18" s="417"/>
      <c r="BV18" s="415">
        <v>2235058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33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3307267</v>
      </c>
      <c r="BO19" s="416"/>
      <c r="BP19" s="416"/>
      <c r="BQ19" s="416"/>
      <c r="BR19" s="416"/>
      <c r="BS19" s="416"/>
      <c r="BT19" s="416"/>
      <c r="BU19" s="417"/>
      <c r="BV19" s="415">
        <v>3173279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1661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4747234</v>
      </c>
      <c r="BO23" s="416"/>
      <c r="BP23" s="416"/>
      <c r="BQ23" s="416"/>
      <c r="BR23" s="416"/>
      <c r="BS23" s="416"/>
      <c r="BT23" s="416"/>
      <c r="BU23" s="417"/>
      <c r="BV23" s="415">
        <v>4503275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7580</v>
      </c>
      <c r="R24" s="467"/>
      <c r="S24" s="467"/>
      <c r="T24" s="467"/>
      <c r="U24" s="467"/>
      <c r="V24" s="506"/>
      <c r="W24" s="561"/>
      <c r="X24" s="549"/>
      <c r="Y24" s="550"/>
      <c r="Z24" s="465" t="s">
        <v>151</v>
      </c>
      <c r="AA24" s="445"/>
      <c r="AB24" s="445"/>
      <c r="AC24" s="445"/>
      <c r="AD24" s="445"/>
      <c r="AE24" s="445"/>
      <c r="AF24" s="445"/>
      <c r="AG24" s="446"/>
      <c r="AH24" s="466">
        <v>67</v>
      </c>
      <c r="AI24" s="467"/>
      <c r="AJ24" s="467"/>
      <c r="AK24" s="467"/>
      <c r="AL24" s="506"/>
      <c r="AM24" s="466">
        <v>193228</v>
      </c>
      <c r="AN24" s="467"/>
      <c r="AO24" s="467"/>
      <c r="AP24" s="467"/>
      <c r="AQ24" s="467"/>
      <c r="AR24" s="506"/>
      <c r="AS24" s="466">
        <v>2884</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3991286</v>
      </c>
      <c r="BO24" s="416"/>
      <c r="BP24" s="416"/>
      <c r="BQ24" s="416"/>
      <c r="BR24" s="416"/>
      <c r="BS24" s="416"/>
      <c r="BT24" s="416"/>
      <c r="BU24" s="417"/>
      <c r="BV24" s="415">
        <v>3817086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6070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427966</v>
      </c>
      <c r="BO25" s="379"/>
      <c r="BP25" s="379"/>
      <c r="BQ25" s="379"/>
      <c r="BR25" s="379"/>
      <c r="BS25" s="379"/>
      <c r="BT25" s="379"/>
      <c r="BU25" s="380"/>
      <c r="BV25" s="378">
        <v>154691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5680</v>
      </c>
      <c r="R26" s="467"/>
      <c r="S26" s="467"/>
      <c r="T26" s="467"/>
      <c r="U26" s="467"/>
      <c r="V26" s="506"/>
      <c r="W26" s="561"/>
      <c r="X26" s="549"/>
      <c r="Y26" s="550"/>
      <c r="Z26" s="465" t="s">
        <v>157</v>
      </c>
      <c r="AA26" s="571"/>
      <c r="AB26" s="571"/>
      <c r="AC26" s="571"/>
      <c r="AD26" s="571"/>
      <c r="AE26" s="571"/>
      <c r="AF26" s="571"/>
      <c r="AG26" s="572"/>
      <c r="AH26" s="466">
        <v>2</v>
      </c>
      <c r="AI26" s="467"/>
      <c r="AJ26" s="467"/>
      <c r="AK26" s="467"/>
      <c r="AL26" s="506"/>
      <c r="AM26" s="466" t="s">
        <v>158</v>
      </c>
      <c r="AN26" s="467"/>
      <c r="AO26" s="467"/>
      <c r="AP26" s="467"/>
      <c r="AQ26" s="467"/>
      <c r="AR26" s="506"/>
      <c r="AS26" s="466" t="s">
        <v>158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3040</v>
      </c>
      <c r="R27" s="467"/>
      <c r="S27" s="467"/>
      <c r="T27" s="467"/>
      <c r="U27" s="467"/>
      <c r="V27" s="506"/>
      <c r="W27" s="561"/>
      <c r="X27" s="549"/>
      <c r="Y27" s="550"/>
      <c r="Z27" s="465" t="s">
        <v>161</v>
      </c>
      <c r="AA27" s="445"/>
      <c r="AB27" s="445"/>
      <c r="AC27" s="445"/>
      <c r="AD27" s="445"/>
      <c r="AE27" s="445"/>
      <c r="AF27" s="445"/>
      <c r="AG27" s="446"/>
      <c r="AH27" s="466">
        <v>5</v>
      </c>
      <c r="AI27" s="467"/>
      <c r="AJ27" s="467"/>
      <c r="AK27" s="467"/>
      <c r="AL27" s="506"/>
      <c r="AM27" s="466">
        <v>14860</v>
      </c>
      <c r="AN27" s="467"/>
      <c r="AO27" s="467"/>
      <c r="AP27" s="467"/>
      <c r="AQ27" s="467"/>
      <c r="AR27" s="506"/>
      <c r="AS27" s="466">
        <v>2972</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100000</v>
      </c>
      <c r="BO27" s="585"/>
      <c r="BP27" s="585"/>
      <c r="BQ27" s="585"/>
      <c r="BR27" s="585"/>
      <c r="BS27" s="585"/>
      <c r="BT27" s="585"/>
      <c r="BU27" s="586"/>
      <c r="BV27" s="584">
        <v>100000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2390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1031002</v>
      </c>
      <c r="BO28" s="379"/>
      <c r="BP28" s="379"/>
      <c r="BQ28" s="379"/>
      <c r="BR28" s="379"/>
      <c r="BS28" s="379"/>
      <c r="BT28" s="379"/>
      <c r="BU28" s="380"/>
      <c r="BV28" s="378">
        <v>1166813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10</v>
      </c>
      <c r="M29" s="467"/>
      <c r="N29" s="467"/>
      <c r="O29" s="467"/>
      <c r="P29" s="506"/>
      <c r="Q29" s="466">
        <v>2230</v>
      </c>
      <c r="R29" s="467"/>
      <c r="S29" s="467"/>
      <c r="T29" s="467"/>
      <c r="U29" s="467"/>
      <c r="V29" s="506"/>
      <c r="W29" s="562"/>
      <c r="X29" s="563"/>
      <c r="Y29" s="564"/>
      <c r="Z29" s="465" t="s">
        <v>168</v>
      </c>
      <c r="AA29" s="445"/>
      <c r="AB29" s="445"/>
      <c r="AC29" s="445"/>
      <c r="AD29" s="445"/>
      <c r="AE29" s="445"/>
      <c r="AF29" s="445"/>
      <c r="AG29" s="446"/>
      <c r="AH29" s="466">
        <v>72</v>
      </c>
      <c r="AI29" s="467"/>
      <c r="AJ29" s="467"/>
      <c r="AK29" s="467"/>
      <c r="AL29" s="506"/>
      <c r="AM29" s="466">
        <v>208088</v>
      </c>
      <c r="AN29" s="467"/>
      <c r="AO29" s="467"/>
      <c r="AP29" s="467"/>
      <c r="AQ29" s="467"/>
      <c r="AR29" s="506"/>
      <c r="AS29" s="466">
        <v>2890</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562520</v>
      </c>
      <c r="BO29" s="416"/>
      <c r="BP29" s="416"/>
      <c r="BQ29" s="416"/>
      <c r="BR29" s="416"/>
      <c r="BS29" s="416"/>
      <c r="BT29" s="416"/>
      <c r="BU29" s="417"/>
      <c r="BV29" s="415">
        <v>305005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98.1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2274459</v>
      </c>
      <c r="BO30" s="585"/>
      <c r="BP30" s="585"/>
      <c r="BQ30" s="585"/>
      <c r="BR30" s="585"/>
      <c r="BS30" s="585"/>
      <c r="BT30" s="585"/>
      <c r="BU30" s="586"/>
      <c r="BV30" s="584">
        <v>2235292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須賀川地方広域消防組合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6</v>
      </c>
      <c r="BF35" s="596"/>
      <c r="BG35" s="597" t="str">
        <f>IF('各会計、関係団体の財政状況及び健全化判断比率'!B32="","",'各会計、関係団体の財政状況及び健全化判断比率'!B32)</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石川地方生活環境市悦組合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7</v>
      </c>
      <c r="BF36" s="596"/>
      <c r="BG36" s="597" t="str">
        <f>IF('各会計、関係団体の財政状況及び健全化判断比率'!B33="","",'各会計、関係団体の財政状況及び健全化判断比率'!B33)</f>
        <v>林業集落排水事業特別会計</v>
      </c>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福島県市町村総合事務組合一般会計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福島県市町村総合事務組合消防補償等特別会計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福島県市町村総合事務組合消防賞じゅつ金特別会計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福島県市町村総合事務組合非常勤職員公務災害補償特別会計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福島県市町村総合事務組合自治会館管理特別会計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福島県後期高齢者医療広域連合一般会計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福島県後期高齢者医療広域連合後期高齢者医療特別会計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520230</v>
      </c>
      <c r="S5" s="613"/>
      <c r="T5" s="613"/>
      <c r="U5" s="613"/>
      <c r="V5" s="613"/>
      <c r="W5" s="613"/>
      <c r="X5" s="613"/>
      <c r="Y5" s="614"/>
      <c r="Z5" s="615">
        <v>11.4</v>
      </c>
      <c r="AA5" s="615"/>
      <c r="AB5" s="615"/>
      <c r="AC5" s="615"/>
      <c r="AD5" s="616">
        <v>520230</v>
      </c>
      <c r="AE5" s="616"/>
      <c r="AF5" s="616"/>
      <c r="AG5" s="616"/>
      <c r="AH5" s="616"/>
      <c r="AI5" s="616"/>
      <c r="AJ5" s="616"/>
      <c r="AK5" s="616"/>
      <c r="AL5" s="617">
        <v>20.100000000000001</v>
      </c>
      <c r="AM5" s="618"/>
      <c r="AN5" s="618"/>
      <c r="AO5" s="619"/>
      <c r="AP5" s="609" t="s">
        <v>207</v>
      </c>
      <c r="AQ5" s="610"/>
      <c r="AR5" s="610"/>
      <c r="AS5" s="610"/>
      <c r="AT5" s="610"/>
      <c r="AU5" s="610"/>
      <c r="AV5" s="610"/>
      <c r="AW5" s="610"/>
      <c r="AX5" s="610"/>
      <c r="AY5" s="610"/>
      <c r="AZ5" s="610"/>
      <c r="BA5" s="610"/>
      <c r="BB5" s="610"/>
      <c r="BC5" s="610"/>
      <c r="BD5" s="610"/>
      <c r="BE5" s="610"/>
      <c r="BF5" s="611"/>
      <c r="BG5" s="623">
        <v>520178</v>
      </c>
      <c r="BH5" s="624"/>
      <c r="BI5" s="624"/>
      <c r="BJ5" s="624"/>
      <c r="BK5" s="624"/>
      <c r="BL5" s="624"/>
      <c r="BM5" s="624"/>
      <c r="BN5" s="625"/>
      <c r="BO5" s="626">
        <v>100</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57119</v>
      </c>
      <c r="S6" s="624"/>
      <c r="T6" s="624"/>
      <c r="U6" s="624"/>
      <c r="V6" s="624"/>
      <c r="W6" s="624"/>
      <c r="X6" s="624"/>
      <c r="Y6" s="625"/>
      <c r="Z6" s="626">
        <v>1.2</v>
      </c>
      <c r="AA6" s="626"/>
      <c r="AB6" s="626"/>
      <c r="AC6" s="626"/>
      <c r="AD6" s="627">
        <v>57119</v>
      </c>
      <c r="AE6" s="627"/>
      <c r="AF6" s="627"/>
      <c r="AG6" s="627"/>
      <c r="AH6" s="627"/>
      <c r="AI6" s="627"/>
      <c r="AJ6" s="627"/>
      <c r="AK6" s="627"/>
      <c r="AL6" s="628">
        <v>2.2000000000000002</v>
      </c>
      <c r="AM6" s="629"/>
      <c r="AN6" s="629"/>
      <c r="AO6" s="630"/>
      <c r="AP6" s="620" t="s">
        <v>213</v>
      </c>
      <c r="AQ6" s="621"/>
      <c r="AR6" s="621"/>
      <c r="AS6" s="621"/>
      <c r="AT6" s="621"/>
      <c r="AU6" s="621"/>
      <c r="AV6" s="621"/>
      <c r="AW6" s="621"/>
      <c r="AX6" s="621"/>
      <c r="AY6" s="621"/>
      <c r="AZ6" s="621"/>
      <c r="BA6" s="621"/>
      <c r="BB6" s="621"/>
      <c r="BC6" s="621"/>
      <c r="BD6" s="621"/>
      <c r="BE6" s="621"/>
      <c r="BF6" s="622"/>
      <c r="BG6" s="623">
        <v>520178</v>
      </c>
      <c r="BH6" s="624"/>
      <c r="BI6" s="624"/>
      <c r="BJ6" s="624"/>
      <c r="BK6" s="624"/>
      <c r="BL6" s="624"/>
      <c r="BM6" s="624"/>
      <c r="BN6" s="625"/>
      <c r="BO6" s="626">
        <v>100</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79165</v>
      </c>
      <c r="CS6" s="624"/>
      <c r="CT6" s="624"/>
      <c r="CU6" s="624"/>
      <c r="CV6" s="624"/>
      <c r="CW6" s="624"/>
      <c r="CX6" s="624"/>
      <c r="CY6" s="625"/>
      <c r="CZ6" s="626">
        <v>1.8</v>
      </c>
      <c r="DA6" s="626"/>
      <c r="DB6" s="626"/>
      <c r="DC6" s="626"/>
      <c r="DD6" s="632" t="s">
        <v>208</v>
      </c>
      <c r="DE6" s="624"/>
      <c r="DF6" s="624"/>
      <c r="DG6" s="624"/>
      <c r="DH6" s="624"/>
      <c r="DI6" s="624"/>
      <c r="DJ6" s="624"/>
      <c r="DK6" s="624"/>
      <c r="DL6" s="624"/>
      <c r="DM6" s="624"/>
      <c r="DN6" s="624"/>
      <c r="DO6" s="624"/>
      <c r="DP6" s="625"/>
      <c r="DQ6" s="632">
        <v>79165</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748</v>
      </c>
      <c r="S7" s="624"/>
      <c r="T7" s="624"/>
      <c r="U7" s="624"/>
      <c r="V7" s="624"/>
      <c r="W7" s="624"/>
      <c r="X7" s="624"/>
      <c r="Y7" s="625"/>
      <c r="Z7" s="626">
        <v>0</v>
      </c>
      <c r="AA7" s="626"/>
      <c r="AB7" s="626"/>
      <c r="AC7" s="626"/>
      <c r="AD7" s="627">
        <v>748</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201824</v>
      </c>
      <c r="BH7" s="624"/>
      <c r="BI7" s="624"/>
      <c r="BJ7" s="624"/>
      <c r="BK7" s="624"/>
      <c r="BL7" s="624"/>
      <c r="BM7" s="624"/>
      <c r="BN7" s="625"/>
      <c r="BO7" s="626">
        <v>38.799999999999997</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768916</v>
      </c>
      <c r="CS7" s="624"/>
      <c r="CT7" s="624"/>
      <c r="CU7" s="624"/>
      <c r="CV7" s="624"/>
      <c r="CW7" s="624"/>
      <c r="CX7" s="624"/>
      <c r="CY7" s="625"/>
      <c r="CZ7" s="626">
        <v>17.5</v>
      </c>
      <c r="DA7" s="626"/>
      <c r="DB7" s="626"/>
      <c r="DC7" s="626"/>
      <c r="DD7" s="632">
        <v>1153</v>
      </c>
      <c r="DE7" s="624"/>
      <c r="DF7" s="624"/>
      <c r="DG7" s="624"/>
      <c r="DH7" s="624"/>
      <c r="DI7" s="624"/>
      <c r="DJ7" s="624"/>
      <c r="DK7" s="624"/>
      <c r="DL7" s="624"/>
      <c r="DM7" s="624"/>
      <c r="DN7" s="624"/>
      <c r="DO7" s="624"/>
      <c r="DP7" s="625"/>
      <c r="DQ7" s="632">
        <v>682091</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1872</v>
      </c>
      <c r="S8" s="624"/>
      <c r="T8" s="624"/>
      <c r="U8" s="624"/>
      <c r="V8" s="624"/>
      <c r="W8" s="624"/>
      <c r="X8" s="624"/>
      <c r="Y8" s="625"/>
      <c r="Z8" s="626">
        <v>0</v>
      </c>
      <c r="AA8" s="626"/>
      <c r="AB8" s="626"/>
      <c r="AC8" s="626"/>
      <c r="AD8" s="627">
        <v>1872</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8939</v>
      </c>
      <c r="BH8" s="624"/>
      <c r="BI8" s="624"/>
      <c r="BJ8" s="624"/>
      <c r="BK8" s="624"/>
      <c r="BL8" s="624"/>
      <c r="BM8" s="624"/>
      <c r="BN8" s="625"/>
      <c r="BO8" s="626">
        <v>1.7</v>
      </c>
      <c r="BP8" s="626"/>
      <c r="BQ8" s="626"/>
      <c r="BR8" s="626"/>
      <c r="BS8" s="632" t="s">
        <v>108</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798221</v>
      </c>
      <c r="CS8" s="624"/>
      <c r="CT8" s="624"/>
      <c r="CU8" s="624"/>
      <c r="CV8" s="624"/>
      <c r="CW8" s="624"/>
      <c r="CX8" s="624"/>
      <c r="CY8" s="625"/>
      <c r="CZ8" s="626">
        <v>18.2</v>
      </c>
      <c r="DA8" s="626"/>
      <c r="DB8" s="626"/>
      <c r="DC8" s="626"/>
      <c r="DD8" s="632">
        <v>28158</v>
      </c>
      <c r="DE8" s="624"/>
      <c r="DF8" s="624"/>
      <c r="DG8" s="624"/>
      <c r="DH8" s="624"/>
      <c r="DI8" s="624"/>
      <c r="DJ8" s="624"/>
      <c r="DK8" s="624"/>
      <c r="DL8" s="624"/>
      <c r="DM8" s="624"/>
      <c r="DN8" s="624"/>
      <c r="DO8" s="624"/>
      <c r="DP8" s="625"/>
      <c r="DQ8" s="632">
        <v>521232</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1520</v>
      </c>
      <c r="S9" s="624"/>
      <c r="T9" s="624"/>
      <c r="U9" s="624"/>
      <c r="V9" s="624"/>
      <c r="W9" s="624"/>
      <c r="X9" s="624"/>
      <c r="Y9" s="625"/>
      <c r="Z9" s="626">
        <v>0</v>
      </c>
      <c r="AA9" s="626"/>
      <c r="AB9" s="626"/>
      <c r="AC9" s="626"/>
      <c r="AD9" s="627">
        <v>1520</v>
      </c>
      <c r="AE9" s="627"/>
      <c r="AF9" s="627"/>
      <c r="AG9" s="627"/>
      <c r="AH9" s="627"/>
      <c r="AI9" s="627"/>
      <c r="AJ9" s="627"/>
      <c r="AK9" s="627"/>
      <c r="AL9" s="628">
        <v>0.1</v>
      </c>
      <c r="AM9" s="629"/>
      <c r="AN9" s="629"/>
      <c r="AO9" s="630"/>
      <c r="AP9" s="620" t="s">
        <v>222</v>
      </c>
      <c r="AQ9" s="621"/>
      <c r="AR9" s="621"/>
      <c r="AS9" s="621"/>
      <c r="AT9" s="621"/>
      <c r="AU9" s="621"/>
      <c r="AV9" s="621"/>
      <c r="AW9" s="621"/>
      <c r="AX9" s="621"/>
      <c r="AY9" s="621"/>
      <c r="AZ9" s="621"/>
      <c r="BA9" s="621"/>
      <c r="BB9" s="621"/>
      <c r="BC9" s="621"/>
      <c r="BD9" s="621"/>
      <c r="BE9" s="621"/>
      <c r="BF9" s="622"/>
      <c r="BG9" s="623">
        <v>166739</v>
      </c>
      <c r="BH9" s="624"/>
      <c r="BI9" s="624"/>
      <c r="BJ9" s="624"/>
      <c r="BK9" s="624"/>
      <c r="BL9" s="624"/>
      <c r="BM9" s="624"/>
      <c r="BN9" s="625"/>
      <c r="BO9" s="626">
        <v>32.1</v>
      </c>
      <c r="BP9" s="626"/>
      <c r="BQ9" s="626"/>
      <c r="BR9" s="626"/>
      <c r="BS9" s="632" t="s">
        <v>108</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271605</v>
      </c>
      <c r="CS9" s="624"/>
      <c r="CT9" s="624"/>
      <c r="CU9" s="624"/>
      <c r="CV9" s="624"/>
      <c r="CW9" s="624"/>
      <c r="CX9" s="624"/>
      <c r="CY9" s="625"/>
      <c r="CZ9" s="626">
        <v>6.2</v>
      </c>
      <c r="DA9" s="626"/>
      <c r="DB9" s="626"/>
      <c r="DC9" s="626"/>
      <c r="DD9" s="632">
        <v>46449</v>
      </c>
      <c r="DE9" s="624"/>
      <c r="DF9" s="624"/>
      <c r="DG9" s="624"/>
      <c r="DH9" s="624"/>
      <c r="DI9" s="624"/>
      <c r="DJ9" s="624"/>
      <c r="DK9" s="624"/>
      <c r="DL9" s="624"/>
      <c r="DM9" s="624"/>
      <c r="DN9" s="624"/>
      <c r="DO9" s="624"/>
      <c r="DP9" s="625"/>
      <c r="DQ9" s="632">
        <v>260104</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103205</v>
      </c>
      <c r="S10" s="624"/>
      <c r="T10" s="624"/>
      <c r="U10" s="624"/>
      <c r="V10" s="624"/>
      <c r="W10" s="624"/>
      <c r="X10" s="624"/>
      <c r="Y10" s="625"/>
      <c r="Z10" s="626">
        <v>2.2999999999999998</v>
      </c>
      <c r="AA10" s="626"/>
      <c r="AB10" s="626"/>
      <c r="AC10" s="626"/>
      <c r="AD10" s="627">
        <v>103205</v>
      </c>
      <c r="AE10" s="627"/>
      <c r="AF10" s="627"/>
      <c r="AG10" s="627"/>
      <c r="AH10" s="627"/>
      <c r="AI10" s="627"/>
      <c r="AJ10" s="627"/>
      <c r="AK10" s="627"/>
      <c r="AL10" s="628">
        <v>4</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11743</v>
      </c>
      <c r="BH10" s="624"/>
      <c r="BI10" s="624"/>
      <c r="BJ10" s="624"/>
      <c r="BK10" s="624"/>
      <c r="BL10" s="624"/>
      <c r="BM10" s="624"/>
      <c r="BN10" s="625"/>
      <c r="BO10" s="626">
        <v>2.2999999999999998</v>
      </c>
      <c r="BP10" s="626"/>
      <c r="BQ10" s="626"/>
      <c r="BR10" s="626"/>
      <c r="BS10" s="632" t="s">
        <v>108</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10400</v>
      </c>
      <c r="CS10" s="624"/>
      <c r="CT10" s="624"/>
      <c r="CU10" s="624"/>
      <c r="CV10" s="624"/>
      <c r="CW10" s="624"/>
      <c r="CX10" s="624"/>
      <c r="CY10" s="625"/>
      <c r="CZ10" s="626">
        <v>0.2</v>
      </c>
      <c r="DA10" s="626"/>
      <c r="DB10" s="626"/>
      <c r="DC10" s="626"/>
      <c r="DD10" s="632" t="s">
        <v>108</v>
      </c>
      <c r="DE10" s="624"/>
      <c r="DF10" s="624"/>
      <c r="DG10" s="624"/>
      <c r="DH10" s="624"/>
      <c r="DI10" s="624"/>
      <c r="DJ10" s="624"/>
      <c r="DK10" s="624"/>
      <c r="DL10" s="624"/>
      <c r="DM10" s="624"/>
      <c r="DN10" s="624"/>
      <c r="DO10" s="624"/>
      <c r="DP10" s="625"/>
      <c r="DQ10" s="632">
        <v>120</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14403</v>
      </c>
      <c r="BH11" s="624"/>
      <c r="BI11" s="624"/>
      <c r="BJ11" s="624"/>
      <c r="BK11" s="624"/>
      <c r="BL11" s="624"/>
      <c r="BM11" s="624"/>
      <c r="BN11" s="625"/>
      <c r="BO11" s="626">
        <v>2.8</v>
      </c>
      <c r="BP11" s="626"/>
      <c r="BQ11" s="626"/>
      <c r="BR11" s="626"/>
      <c r="BS11" s="632" t="s">
        <v>108</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437397</v>
      </c>
      <c r="CS11" s="624"/>
      <c r="CT11" s="624"/>
      <c r="CU11" s="624"/>
      <c r="CV11" s="624"/>
      <c r="CW11" s="624"/>
      <c r="CX11" s="624"/>
      <c r="CY11" s="625"/>
      <c r="CZ11" s="626">
        <v>10</v>
      </c>
      <c r="DA11" s="626"/>
      <c r="DB11" s="626"/>
      <c r="DC11" s="626"/>
      <c r="DD11" s="632">
        <v>150068</v>
      </c>
      <c r="DE11" s="624"/>
      <c r="DF11" s="624"/>
      <c r="DG11" s="624"/>
      <c r="DH11" s="624"/>
      <c r="DI11" s="624"/>
      <c r="DJ11" s="624"/>
      <c r="DK11" s="624"/>
      <c r="DL11" s="624"/>
      <c r="DM11" s="624"/>
      <c r="DN11" s="624"/>
      <c r="DO11" s="624"/>
      <c r="DP11" s="625"/>
      <c r="DQ11" s="632">
        <v>246183</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270908</v>
      </c>
      <c r="BH12" s="624"/>
      <c r="BI12" s="624"/>
      <c r="BJ12" s="624"/>
      <c r="BK12" s="624"/>
      <c r="BL12" s="624"/>
      <c r="BM12" s="624"/>
      <c r="BN12" s="625"/>
      <c r="BO12" s="626">
        <v>52.1</v>
      </c>
      <c r="BP12" s="626"/>
      <c r="BQ12" s="626"/>
      <c r="BR12" s="626"/>
      <c r="BS12" s="632" t="s">
        <v>108</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50415</v>
      </c>
      <c r="CS12" s="624"/>
      <c r="CT12" s="624"/>
      <c r="CU12" s="624"/>
      <c r="CV12" s="624"/>
      <c r="CW12" s="624"/>
      <c r="CX12" s="624"/>
      <c r="CY12" s="625"/>
      <c r="CZ12" s="626">
        <v>1.1000000000000001</v>
      </c>
      <c r="DA12" s="626"/>
      <c r="DB12" s="626"/>
      <c r="DC12" s="626"/>
      <c r="DD12" s="632">
        <v>464</v>
      </c>
      <c r="DE12" s="624"/>
      <c r="DF12" s="624"/>
      <c r="DG12" s="624"/>
      <c r="DH12" s="624"/>
      <c r="DI12" s="624"/>
      <c r="DJ12" s="624"/>
      <c r="DK12" s="624"/>
      <c r="DL12" s="624"/>
      <c r="DM12" s="624"/>
      <c r="DN12" s="624"/>
      <c r="DO12" s="624"/>
      <c r="DP12" s="625"/>
      <c r="DQ12" s="632">
        <v>38557</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10427</v>
      </c>
      <c r="S13" s="624"/>
      <c r="T13" s="624"/>
      <c r="U13" s="624"/>
      <c r="V13" s="624"/>
      <c r="W13" s="624"/>
      <c r="X13" s="624"/>
      <c r="Y13" s="625"/>
      <c r="Z13" s="626">
        <v>0.2</v>
      </c>
      <c r="AA13" s="626"/>
      <c r="AB13" s="626"/>
      <c r="AC13" s="626"/>
      <c r="AD13" s="627">
        <v>10427</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262441</v>
      </c>
      <c r="BH13" s="624"/>
      <c r="BI13" s="624"/>
      <c r="BJ13" s="624"/>
      <c r="BK13" s="624"/>
      <c r="BL13" s="624"/>
      <c r="BM13" s="624"/>
      <c r="BN13" s="625"/>
      <c r="BO13" s="626">
        <v>50.4</v>
      </c>
      <c r="BP13" s="626"/>
      <c r="BQ13" s="626"/>
      <c r="BR13" s="626"/>
      <c r="BS13" s="632" t="s">
        <v>108</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424527</v>
      </c>
      <c r="CS13" s="624"/>
      <c r="CT13" s="624"/>
      <c r="CU13" s="624"/>
      <c r="CV13" s="624"/>
      <c r="CW13" s="624"/>
      <c r="CX13" s="624"/>
      <c r="CY13" s="625"/>
      <c r="CZ13" s="626">
        <v>9.6999999999999993</v>
      </c>
      <c r="DA13" s="626"/>
      <c r="DB13" s="626"/>
      <c r="DC13" s="626"/>
      <c r="DD13" s="632">
        <v>329981</v>
      </c>
      <c r="DE13" s="624"/>
      <c r="DF13" s="624"/>
      <c r="DG13" s="624"/>
      <c r="DH13" s="624"/>
      <c r="DI13" s="624"/>
      <c r="DJ13" s="624"/>
      <c r="DK13" s="624"/>
      <c r="DL13" s="624"/>
      <c r="DM13" s="624"/>
      <c r="DN13" s="624"/>
      <c r="DO13" s="624"/>
      <c r="DP13" s="625"/>
      <c r="DQ13" s="632">
        <v>143740</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15232</v>
      </c>
      <c r="BH14" s="624"/>
      <c r="BI14" s="624"/>
      <c r="BJ14" s="624"/>
      <c r="BK14" s="624"/>
      <c r="BL14" s="624"/>
      <c r="BM14" s="624"/>
      <c r="BN14" s="625"/>
      <c r="BO14" s="626">
        <v>2.9</v>
      </c>
      <c r="BP14" s="626"/>
      <c r="BQ14" s="626"/>
      <c r="BR14" s="626"/>
      <c r="BS14" s="632" t="s">
        <v>108</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163956</v>
      </c>
      <c r="CS14" s="624"/>
      <c r="CT14" s="624"/>
      <c r="CU14" s="624"/>
      <c r="CV14" s="624"/>
      <c r="CW14" s="624"/>
      <c r="CX14" s="624"/>
      <c r="CY14" s="625"/>
      <c r="CZ14" s="626">
        <v>3.7</v>
      </c>
      <c r="DA14" s="626"/>
      <c r="DB14" s="626"/>
      <c r="DC14" s="626"/>
      <c r="DD14" s="632">
        <v>20905</v>
      </c>
      <c r="DE14" s="624"/>
      <c r="DF14" s="624"/>
      <c r="DG14" s="624"/>
      <c r="DH14" s="624"/>
      <c r="DI14" s="624"/>
      <c r="DJ14" s="624"/>
      <c r="DK14" s="624"/>
      <c r="DL14" s="624"/>
      <c r="DM14" s="624"/>
      <c r="DN14" s="624"/>
      <c r="DO14" s="624"/>
      <c r="DP14" s="625"/>
      <c r="DQ14" s="632">
        <v>149752</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689</v>
      </c>
      <c r="S15" s="624"/>
      <c r="T15" s="624"/>
      <c r="U15" s="624"/>
      <c r="V15" s="624"/>
      <c r="W15" s="624"/>
      <c r="X15" s="624"/>
      <c r="Y15" s="625"/>
      <c r="Z15" s="626">
        <v>0</v>
      </c>
      <c r="AA15" s="626"/>
      <c r="AB15" s="626"/>
      <c r="AC15" s="626"/>
      <c r="AD15" s="627">
        <v>689</v>
      </c>
      <c r="AE15" s="627"/>
      <c r="AF15" s="627"/>
      <c r="AG15" s="627"/>
      <c r="AH15" s="627"/>
      <c r="AI15" s="627"/>
      <c r="AJ15" s="627"/>
      <c r="AK15" s="627"/>
      <c r="AL15" s="628">
        <v>0</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32214</v>
      </c>
      <c r="BH15" s="624"/>
      <c r="BI15" s="624"/>
      <c r="BJ15" s="624"/>
      <c r="BK15" s="624"/>
      <c r="BL15" s="624"/>
      <c r="BM15" s="624"/>
      <c r="BN15" s="625"/>
      <c r="BO15" s="626">
        <v>6.2</v>
      </c>
      <c r="BP15" s="626"/>
      <c r="BQ15" s="626"/>
      <c r="BR15" s="626"/>
      <c r="BS15" s="632" t="s">
        <v>108</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851852</v>
      </c>
      <c r="CS15" s="624"/>
      <c r="CT15" s="624"/>
      <c r="CU15" s="624"/>
      <c r="CV15" s="624"/>
      <c r="CW15" s="624"/>
      <c r="CX15" s="624"/>
      <c r="CY15" s="625"/>
      <c r="CZ15" s="626">
        <v>19.399999999999999</v>
      </c>
      <c r="DA15" s="626"/>
      <c r="DB15" s="626"/>
      <c r="DC15" s="626"/>
      <c r="DD15" s="632">
        <v>290640</v>
      </c>
      <c r="DE15" s="624"/>
      <c r="DF15" s="624"/>
      <c r="DG15" s="624"/>
      <c r="DH15" s="624"/>
      <c r="DI15" s="624"/>
      <c r="DJ15" s="624"/>
      <c r="DK15" s="624"/>
      <c r="DL15" s="624"/>
      <c r="DM15" s="624"/>
      <c r="DN15" s="624"/>
      <c r="DO15" s="624"/>
      <c r="DP15" s="625"/>
      <c r="DQ15" s="632">
        <v>496017</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2017551</v>
      </c>
      <c r="S16" s="624"/>
      <c r="T16" s="624"/>
      <c r="U16" s="624"/>
      <c r="V16" s="624"/>
      <c r="W16" s="624"/>
      <c r="X16" s="624"/>
      <c r="Y16" s="625"/>
      <c r="Z16" s="626">
        <v>44.1</v>
      </c>
      <c r="AA16" s="626"/>
      <c r="AB16" s="626"/>
      <c r="AC16" s="626"/>
      <c r="AD16" s="627">
        <v>1865020</v>
      </c>
      <c r="AE16" s="627"/>
      <c r="AF16" s="627"/>
      <c r="AG16" s="627"/>
      <c r="AH16" s="627"/>
      <c r="AI16" s="627"/>
      <c r="AJ16" s="627"/>
      <c r="AK16" s="627"/>
      <c r="AL16" s="628">
        <v>72.2</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16868</v>
      </c>
      <c r="CS16" s="624"/>
      <c r="CT16" s="624"/>
      <c r="CU16" s="624"/>
      <c r="CV16" s="624"/>
      <c r="CW16" s="624"/>
      <c r="CX16" s="624"/>
      <c r="CY16" s="625"/>
      <c r="CZ16" s="626">
        <v>0.4</v>
      </c>
      <c r="DA16" s="626"/>
      <c r="DB16" s="626"/>
      <c r="DC16" s="626"/>
      <c r="DD16" s="632" t="s">
        <v>108</v>
      </c>
      <c r="DE16" s="624"/>
      <c r="DF16" s="624"/>
      <c r="DG16" s="624"/>
      <c r="DH16" s="624"/>
      <c r="DI16" s="624"/>
      <c r="DJ16" s="624"/>
      <c r="DK16" s="624"/>
      <c r="DL16" s="624"/>
      <c r="DM16" s="624"/>
      <c r="DN16" s="624"/>
      <c r="DO16" s="624"/>
      <c r="DP16" s="625"/>
      <c r="DQ16" s="632">
        <v>412</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1865020</v>
      </c>
      <c r="S17" s="624"/>
      <c r="T17" s="624"/>
      <c r="U17" s="624"/>
      <c r="V17" s="624"/>
      <c r="W17" s="624"/>
      <c r="X17" s="624"/>
      <c r="Y17" s="625"/>
      <c r="Z17" s="626">
        <v>40.700000000000003</v>
      </c>
      <c r="AA17" s="626"/>
      <c r="AB17" s="626"/>
      <c r="AC17" s="626"/>
      <c r="AD17" s="627">
        <v>1865020</v>
      </c>
      <c r="AE17" s="627"/>
      <c r="AF17" s="627"/>
      <c r="AG17" s="627"/>
      <c r="AH17" s="627"/>
      <c r="AI17" s="627"/>
      <c r="AJ17" s="627"/>
      <c r="AK17" s="627"/>
      <c r="AL17" s="628">
        <v>72.2</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520979</v>
      </c>
      <c r="CS17" s="624"/>
      <c r="CT17" s="624"/>
      <c r="CU17" s="624"/>
      <c r="CV17" s="624"/>
      <c r="CW17" s="624"/>
      <c r="CX17" s="624"/>
      <c r="CY17" s="625"/>
      <c r="CZ17" s="626">
        <v>11.9</v>
      </c>
      <c r="DA17" s="626"/>
      <c r="DB17" s="626"/>
      <c r="DC17" s="626"/>
      <c r="DD17" s="632" t="s">
        <v>108</v>
      </c>
      <c r="DE17" s="624"/>
      <c r="DF17" s="624"/>
      <c r="DG17" s="624"/>
      <c r="DH17" s="624"/>
      <c r="DI17" s="624"/>
      <c r="DJ17" s="624"/>
      <c r="DK17" s="624"/>
      <c r="DL17" s="624"/>
      <c r="DM17" s="624"/>
      <c r="DN17" s="624"/>
      <c r="DO17" s="624"/>
      <c r="DP17" s="625"/>
      <c r="DQ17" s="632">
        <v>504809</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128248</v>
      </c>
      <c r="S18" s="624"/>
      <c r="T18" s="624"/>
      <c r="U18" s="624"/>
      <c r="V18" s="624"/>
      <c r="W18" s="624"/>
      <c r="X18" s="624"/>
      <c r="Y18" s="625"/>
      <c r="Z18" s="626">
        <v>2.8</v>
      </c>
      <c r="AA18" s="626"/>
      <c r="AB18" s="626"/>
      <c r="AC18" s="626"/>
      <c r="AD18" s="627" t="s">
        <v>108</v>
      </c>
      <c r="AE18" s="627"/>
      <c r="AF18" s="627"/>
      <c r="AG18" s="627"/>
      <c r="AH18" s="627"/>
      <c r="AI18" s="627"/>
      <c r="AJ18" s="627"/>
      <c r="AK18" s="627"/>
      <c r="AL18" s="628" t="s">
        <v>108</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24283</v>
      </c>
      <c r="S19" s="624"/>
      <c r="T19" s="624"/>
      <c r="U19" s="624"/>
      <c r="V19" s="624"/>
      <c r="W19" s="624"/>
      <c r="X19" s="624"/>
      <c r="Y19" s="625"/>
      <c r="Z19" s="626">
        <v>0.5</v>
      </c>
      <c r="AA19" s="626"/>
      <c r="AB19" s="626"/>
      <c r="AC19" s="626"/>
      <c r="AD19" s="627" t="s">
        <v>108</v>
      </c>
      <c r="AE19" s="627"/>
      <c r="AF19" s="627"/>
      <c r="AG19" s="627"/>
      <c r="AH19" s="627"/>
      <c r="AI19" s="627"/>
      <c r="AJ19" s="627"/>
      <c r="AK19" s="627"/>
      <c r="AL19" s="628" t="s">
        <v>108</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52</v>
      </c>
      <c r="BH19" s="624"/>
      <c r="BI19" s="624"/>
      <c r="BJ19" s="624"/>
      <c r="BK19" s="624"/>
      <c r="BL19" s="624"/>
      <c r="BM19" s="624"/>
      <c r="BN19" s="625"/>
      <c r="BO19" s="626">
        <v>0</v>
      </c>
      <c r="BP19" s="626"/>
      <c r="BQ19" s="626"/>
      <c r="BR19" s="626"/>
      <c r="BS19" s="632" t="s">
        <v>108</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2713361</v>
      </c>
      <c r="S20" s="624"/>
      <c r="T20" s="624"/>
      <c r="U20" s="624"/>
      <c r="V20" s="624"/>
      <c r="W20" s="624"/>
      <c r="X20" s="624"/>
      <c r="Y20" s="625"/>
      <c r="Z20" s="626">
        <v>59.3</v>
      </c>
      <c r="AA20" s="626"/>
      <c r="AB20" s="626"/>
      <c r="AC20" s="626"/>
      <c r="AD20" s="627">
        <v>2560830</v>
      </c>
      <c r="AE20" s="627"/>
      <c r="AF20" s="627"/>
      <c r="AG20" s="627"/>
      <c r="AH20" s="627"/>
      <c r="AI20" s="627"/>
      <c r="AJ20" s="627"/>
      <c r="AK20" s="627"/>
      <c r="AL20" s="628">
        <v>99.2</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52</v>
      </c>
      <c r="BH20" s="624"/>
      <c r="BI20" s="624"/>
      <c r="BJ20" s="624"/>
      <c r="BK20" s="624"/>
      <c r="BL20" s="624"/>
      <c r="BM20" s="624"/>
      <c r="BN20" s="625"/>
      <c r="BO20" s="626">
        <v>0</v>
      </c>
      <c r="BP20" s="626"/>
      <c r="BQ20" s="626"/>
      <c r="BR20" s="626"/>
      <c r="BS20" s="632" t="s">
        <v>108</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4394301</v>
      </c>
      <c r="CS20" s="624"/>
      <c r="CT20" s="624"/>
      <c r="CU20" s="624"/>
      <c r="CV20" s="624"/>
      <c r="CW20" s="624"/>
      <c r="CX20" s="624"/>
      <c r="CY20" s="625"/>
      <c r="CZ20" s="626">
        <v>100</v>
      </c>
      <c r="DA20" s="626"/>
      <c r="DB20" s="626"/>
      <c r="DC20" s="626"/>
      <c r="DD20" s="632">
        <v>867818</v>
      </c>
      <c r="DE20" s="624"/>
      <c r="DF20" s="624"/>
      <c r="DG20" s="624"/>
      <c r="DH20" s="624"/>
      <c r="DI20" s="624"/>
      <c r="DJ20" s="624"/>
      <c r="DK20" s="624"/>
      <c r="DL20" s="624"/>
      <c r="DM20" s="624"/>
      <c r="DN20" s="624"/>
      <c r="DO20" s="624"/>
      <c r="DP20" s="625"/>
      <c r="DQ20" s="632">
        <v>3122182</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831</v>
      </c>
      <c r="S21" s="624"/>
      <c r="T21" s="624"/>
      <c r="U21" s="624"/>
      <c r="V21" s="624"/>
      <c r="W21" s="624"/>
      <c r="X21" s="624"/>
      <c r="Y21" s="625"/>
      <c r="Z21" s="626">
        <v>0</v>
      </c>
      <c r="AA21" s="626"/>
      <c r="AB21" s="626"/>
      <c r="AC21" s="626"/>
      <c r="AD21" s="627">
        <v>831</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52</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58842</v>
      </c>
      <c r="S22" s="624"/>
      <c r="T22" s="624"/>
      <c r="U22" s="624"/>
      <c r="V22" s="624"/>
      <c r="W22" s="624"/>
      <c r="X22" s="624"/>
      <c r="Y22" s="625"/>
      <c r="Z22" s="626">
        <v>1.3</v>
      </c>
      <c r="AA22" s="626"/>
      <c r="AB22" s="626"/>
      <c r="AC22" s="626"/>
      <c r="AD22" s="627">
        <v>19175</v>
      </c>
      <c r="AE22" s="627"/>
      <c r="AF22" s="627"/>
      <c r="AG22" s="627"/>
      <c r="AH22" s="627"/>
      <c r="AI22" s="627"/>
      <c r="AJ22" s="627"/>
      <c r="AK22" s="627"/>
      <c r="AL22" s="628">
        <v>0.7</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32802</v>
      </c>
      <c r="S23" s="624"/>
      <c r="T23" s="624"/>
      <c r="U23" s="624"/>
      <c r="V23" s="624"/>
      <c r="W23" s="624"/>
      <c r="X23" s="624"/>
      <c r="Y23" s="625"/>
      <c r="Z23" s="626">
        <v>0.7</v>
      </c>
      <c r="AA23" s="626"/>
      <c r="AB23" s="626"/>
      <c r="AC23" s="626"/>
      <c r="AD23" s="627">
        <v>1626</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3932</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1475675</v>
      </c>
      <c r="CS24" s="613"/>
      <c r="CT24" s="613"/>
      <c r="CU24" s="613"/>
      <c r="CV24" s="613"/>
      <c r="CW24" s="613"/>
      <c r="CX24" s="613"/>
      <c r="CY24" s="614"/>
      <c r="CZ24" s="650">
        <v>33.6</v>
      </c>
      <c r="DA24" s="651"/>
      <c r="DB24" s="651"/>
      <c r="DC24" s="652"/>
      <c r="DD24" s="649">
        <v>1220939</v>
      </c>
      <c r="DE24" s="613"/>
      <c r="DF24" s="613"/>
      <c r="DG24" s="613"/>
      <c r="DH24" s="613"/>
      <c r="DI24" s="613"/>
      <c r="DJ24" s="613"/>
      <c r="DK24" s="614"/>
      <c r="DL24" s="649">
        <v>1207501</v>
      </c>
      <c r="DM24" s="613"/>
      <c r="DN24" s="613"/>
      <c r="DO24" s="613"/>
      <c r="DP24" s="613"/>
      <c r="DQ24" s="613"/>
      <c r="DR24" s="613"/>
      <c r="DS24" s="613"/>
      <c r="DT24" s="613"/>
      <c r="DU24" s="613"/>
      <c r="DV24" s="614"/>
      <c r="DW24" s="617">
        <v>44.4</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313624</v>
      </c>
      <c r="S25" s="624"/>
      <c r="T25" s="624"/>
      <c r="U25" s="624"/>
      <c r="V25" s="624"/>
      <c r="W25" s="624"/>
      <c r="X25" s="624"/>
      <c r="Y25" s="625"/>
      <c r="Z25" s="626">
        <v>6.8</v>
      </c>
      <c r="AA25" s="626"/>
      <c r="AB25" s="626"/>
      <c r="AC25" s="626"/>
      <c r="AD25" s="627" t="s">
        <v>108</v>
      </c>
      <c r="AE25" s="627"/>
      <c r="AF25" s="627"/>
      <c r="AG25" s="627"/>
      <c r="AH25" s="627"/>
      <c r="AI25" s="627"/>
      <c r="AJ25" s="627"/>
      <c r="AK25" s="627"/>
      <c r="AL25" s="628" t="s">
        <v>108</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651309</v>
      </c>
      <c r="CS25" s="655"/>
      <c r="CT25" s="655"/>
      <c r="CU25" s="655"/>
      <c r="CV25" s="655"/>
      <c r="CW25" s="655"/>
      <c r="CX25" s="655"/>
      <c r="CY25" s="656"/>
      <c r="CZ25" s="657">
        <v>14.8</v>
      </c>
      <c r="DA25" s="658"/>
      <c r="DB25" s="658"/>
      <c r="DC25" s="659"/>
      <c r="DD25" s="632">
        <v>623757</v>
      </c>
      <c r="DE25" s="655"/>
      <c r="DF25" s="655"/>
      <c r="DG25" s="655"/>
      <c r="DH25" s="655"/>
      <c r="DI25" s="655"/>
      <c r="DJ25" s="655"/>
      <c r="DK25" s="656"/>
      <c r="DL25" s="632">
        <v>612119</v>
      </c>
      <c r="DM25" s="655"/>
      <c r="DN25" s="655"/>
      <c r="DO25" s="655"/>
      <c r="DP25" s="655"/>
      <c r="DQ25" s="655"/>
      <c r="DR25" s="655"/>
      <c r="DS25" s="655"/>
      <c r="DT25" s="655"/>
      <c r="DU25" s="655"/>
      <c r="DV25" s="656"/>
      <c r="DW25" s="628">
        <v>22.5</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372609</v>
      </c>
      <c r="CS26" s="624"/>
      <c r="CT26" s="624"/>
      <c r="CU26" s="624"/>
      <c r="CV26" s="624"/>
      <c r="CW26" s="624"/>
      <c r="CX26" s="624"/>
      <c r="CY26" s="625"/>
      <c r="CZ26" s="657">
        <v>8.5</v>
      </c>
      <c r="DA26" s="658"/>
      <c r="DB26" s="658"/>
      <c r="DC26" s="659"/>
      <c r="DD26" s="632">
        <v>349036</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240388</v>
      </c>
      <c r="S27" s="624"/>
      <c r="T27" s="624"/>
      <c r="U27" s="624"/>
      <c r="V27" s="624"/>
      <c r="W27" s="624"/>
      <c r="X27" s="624"/>
      <c r="Y27" s="625"/>
      <c r="Z27" s="626">
        <v>5.2</v>
      </c>
      <c r="AA27" s="626"/>
      <c r="AB27" s="626"/>
      <c r="AC27" s="626"/>
      <c r="AD27" s="627" t="s">
        <v>108</v>
      </c>
      <c r="AE27" s="627"/>
      <c r="AF27" s="627"/>
      <c r="AG27" s="627"/>
      <c r="AH27" s="627"/>
      <c r="AI27" s="627"/>
      <c r="AJ27" s="627"/>
      <c r="AK27" s="627"/>
      <c r="AL27" s="628" t="s">
        <v>108</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520230</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303387</v>
      </c>
      <c r="CS27" s="655"/>
      <c r="CT27" s="655"/>
      <c r="CU27" s="655"/>
      <c r="CV27" s="655"/>
      <c r="CW27" s="655"/>
      <c r="CX27" s="655"/>
      <c r="CY27" s="656"/>
      <c r="CZ27" s="657">
        <v>6.9</v>
      </c>
      <c r="DA27" s="658"/>
      <c r="DB27" s="658"/>
      <c r="DC27" s="659"/>
      <c r="DD27" s="632">
        <v>92373</v>
      </c>
      <c r="DE27" s="655"/>
      <c r="DF27" s="655"/>
      <c r="DG27" s="655"/>
      <c r="DH27" s="655"/>
      <c r="DI27" s="655"/>
      <c r="DJ27" s="655"/>
      <c r="DK27" s="656"/>
      <c r="DL27" s="632">
        <v>90573</v>
      </c>
      <c r="DM27" s="655"/>
      <c r="DN27" s="655"/>
      <c r="DO27" s="655"/>
      <c r="DP27" s="655"/>
      <c r="DQ27" s="655"/>
      <c r="DR27" s="655"/>
      <c r="DS27" s="655"/>
      <c r="DT27" s="655"/>
      <c r="DU27" s="655"/>
      <c r="DV27" s="656"/>
      <c r="DW27" s="628">
        <v>3.3</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28971</v>
      </c>
      <c r="S28" s="624"/>
      <c r="T28" s="624"/>
      <c r="U28" s="624"/>
      <c r="V28" s="624"/>
      <c r="W28" s="624"/>
      <c r="X28" s="624"/>
      <c r="Y28" s="625"/>
      <c r="Z28" s="626">
        <v>0.6</v>
      </c>
      <c r="AA28" s="626"/>
      <c r="AB28" s="626"/>
      <c r="AC28" s="626"/>
      <c r="AD28" s="627">
        <v>132</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520979</v>
      </c>
      <c r="CS28" s="624"/>
      <c r="CT28" s="624"/>
      <c r="CU28" s="624"/>
      <c r="CV28" s="624"/>
      <c r="CW28" s="624"/>
      <c r="CX28" s="624"/>
      <c r="CY28" s="625"/>
      <c r="CZ28" s="657">
        <v>11.9</v>
      </c>
      <c r="DA28" s="658"/>
      <c r="DB28" s="658"/>
      <c r="DC28" s="659"/>
      <c r="DD28" s="632">
        <v>504809</v>
      </c>
      <c r="DE28" s="624"/>
      <c r="DF28" s="624"/>
      <c r="DG28" s="624"/>
      <c r="DH28" s="624"/>
      <c r="DI28" s="624"/>
      <c r="DJ28" s="624"/>
      <c r="DK28" s="625"/>
      <c r="DL28" s="632">
        <v>504809</v>
      </c>
      <c r="DM28" s="624"/>
      <c r="DN28" s="624"/>
      <c r="DO28" s="624"/>
      <c r="DP28" s="624"/>
      <c r="DQ28" s="624"/>
      <c r="DR28" s="624"/>
      <c r="DS28" s="624"/>
      <c r="DT28" s="624"/>
      <c r="DU28" s="624"/>
      <c r="DV28" s="625"/>
      <c r="DW28" s="628">
        <v>18.5</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1888</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520979</v>
      </c>
      <c r="CS29" s="655"/>
      <c r="CT29" s="655"/>
      <c r="CU29" s="655"/>
      <c r="CV29" s="655"/>
      <c r="CW29" s="655"/>
      <c r="CX29" s="655"/>
      <c r="CY29" s="656"/>
      <c r="CZ29" s="657">
        <v>11.9</v>
      </c>
      <c r="DA29" s="658"/>
      <c r="DB29" s="658"/>
      <c r="DC29" s="659"/>
      <c r="DD29" s="632">
        <v>504809</v>
      </c>
      <c r="DE29" s="655"/>
      <c r="DF29" s="655"/>
      <c r="DG29" s="655"/>
      <c r="DH29" s="655"/>
      <c r="DI29" s="655"/>
      <c r="DJ29" s="655"/>
      <c r="DK29" s="656"/>
      <c r="DL29" s="632">
        <v>504809</v>
      </c>
      <c r="DM29" s="655"/>
      <c r="DN29" s="655"/>
      <c r="DO29" s="655"/>
      <c r="DP29" s="655"/>
      <c r="DQ29" s="655"/>
      <c r="DR29" s="655"/>
      <c r="DS29" s="655"/>
      <c r="DT29" s="655"/>
      <c r="DU29" s="655"/>
      <c r="DV29" s="656"/>
      <c r="DW29" s="628">
        <v>18.5</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323614</v>
      </c>
      <c r="S30" s="624"/>
      <c r="T30" s="624"/>
      <c r="U30" s="624"/>
      <c r="V30" s="624"/>
      <c r="W30" s="624"/>
      <c r="X30" s="624"/>
      <c r="Y30" s="625"/>
      <c r="Z30" s="626">
        <v>7.1</v>
      </c>
      <c r="AA30" s="626"/>
      <c r="AB30" s="626"/>
      <c r="AC30" s="626"/>
      <c r="AD30" s="627" t="s">
        <v>108</v>
      </c>
      <c r="AE30" s="627"/>
      <c r="AF30" s="627"/>
      <c r="AG30" s="627"/>
      <c r="AH30" s="627"/>
      <c r="AI30" s="627"/>
      <c r="AJ30" s="627"/>
      <c r="AK30" s="627"/>
      <c r="AL30" s="628" t="s">
        <v>108</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98.8</v>
      </c>
      <c r="BH30" s="682"/>
      <c r="BI30" s="682"/>
      <c r="BJ30" s="682"/>
      <c r="BK30" s="682"/>
      <c r="BL30" s="682"/>
      <c r="BM30" s="618">
        <v>94.5</v>
      </c>
      <c r="BN30" s="682"/>
      <c r="BO30" s="682"/>
      <c r="BP30" s="682"/>
      <c r="BQ30" s="683"/>
      <c r="BR30" s="681">
        <v>98.5</v>
      </c>
      <c r="BS30" s="682"/>
      <c r="BT30" s="682"/>
      <c r="BU30" s="682"/>
      <c r="BV30" s="682"/>
      <c r="BW30" s="682"/>
      <c r="BX30" s="618">
        <v>94.5</v>
      </c>
      <c r="BY30" s="682"/>
      <c r="BZ30" s="682"/>
      <c r="CA30" s="682"/>
      <c r="CB30" s="683"/>
      <c r="CD30" s="686"/>
      <c r="CE30" s="687"/>
      <c r="CF30" s="637" t="s">
        <v>291</v>
      </c>
      <c r="CG30" s="638"/>
      <c r="CH30" s="638"/>
      <c r="CI30" s="638"/>
      <c r="CJ30" s="638"/>
      <c r="CK30" s="638"/>
      <c r="CL30" s="638"/>
      <c r="CM30" s="638"/>
      <c r="CN30" s="638"/>
      <c r="CO30" s="638"/>
      <c r="CP30" s="638"/>
      <c r="CQ30" s="639"/>
      <c r="CR30" s="623">
        <v>488217</v>
      </c>
      <c r="CS30" s="624"/>
      <c r="CT30" s="624"/>
      <c r="CU30" s="624"/>
      <c r="CV30" s="624"/>
      <c r="CW30" s="624"/>
      <c r="CX30" s="624"/>
      <c r="CY30" s="625"/>
      <c r="CZ30" s="657">
        <v>11.1</v>
      </c>
      <c r="DA30" s="658"/>
      <c r="DB30" s="658"/>
      <c r="DC30" s="659"/>
      <c r="DD30" s="632">
        <v>473146</v>
      </c>
      <c r="DE30" s="624"/>
      <c r="DF30" s="624"/>
      <c r="DG30" s="624"/>
      <c r="DH30" s="624"/>
      <c r="DI30" s="624"/>
      <c r="DJ30" s="624"/>
      <c r="DK30" s="625"/>
      <c r="DL30" s="632">
        <v>473146</v>
      </c>
      <c r="DM30" s="624"/>
      <c r="DN30" s="624"/>
      <c r="DO30" s="624"/>
      <c r="DP30" s="624"/>
      <c r="DQ30" s="624"/>
      <c r="DR30" s="624"/>
      <c r="DS30" s="624"/>
      <c r="DT30" s="624"/>
      <c r="DU30" s="624"/>
      <c r="DV30" s="625"/>
      <c r="DW30" s="628">
        <v>17.399999999999999</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83440</v>
      </c>
      <c r="S31" s="624"/>
      <c r="T31" s="624"/>
      <c r="U31" s="624"/>
      <c r="V31" s="624"/>
      <c r="W31" s="624"/>
      <c r="X31" s="624"/>
      <c r="Y31" s="625"/>
      <c r="Z31" s="626">
        <v>1.8</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98.6</v>
      </c>
      <c r="BH31" s="655"/>
      <c r="BI31" s="655"/>
      <c r="BJ31" s="655"/>
      <c r="BK31" s="655"/>
      <c r="BL31" s="655"/>
      <c r="BM31" s="629">
        <v>95.2</v>
      </c>
      <c r="BN31" s="679"/>
      <c r="BO31" s="679"/>
      <c r="BP31" s="679"/>
      <c r="BQ31" s="680"/>
      <c r="BR31" s="678">
        <v>98.4</v>
      </c>
      <c r="BS31" s="655"/>
      <c r="BT31" s="655"/>
      <c r="BU31" s="655"/>
      <c r="BV31" s="655"/>
      <c r="BW31" s="655"/>
      <c r="BX31" s="629">
        <v>95</v>
      </c>
      <c r="BY31" s="679"/>
      <c r="BZ31" s="679"/>
      <c r="CA31" s="679"/>
      <c r="CB31" s="680"/>
      <c r="CD31" s="686"/>
      <c r="CE31" s="687"/>
      <c r="CF31" s="637" t="s">
        <v>295</v>
      </c>
      <c r="CG31" s="638"/>
      <c r="CH31" s="638"/>
      <c r="CI31" s="638"/>
      <c r="CJ31" s="638"/>
      <c r="CK31" s="638"/>
      <c r="CL31" s="638"/>
      <c r="CM31" s="638"/>
      <c r="CN31" s="638"/>
      <c r="CO31" s="638"/>
      <c r="CP31" s="638"/>
      <c r="CQ31" s="639"/>
      <c r="CR31" s="623">
        <v>32762</v>
      </c>
      <c r="CS31" s="655"/>
      <c r="CT31" s="655"/>
      <c r="CU31" s="655"/>
      <c r="CV31" s="655"/>
      <c r="CW31" s="655"/>
      <c r="CX31" s="655"/>
      <c r="CY31" s="656"/>
      <c r="CZ31" s="657">
        <v>0.7</v>
      </c>
      <c r="DA31" s="658"/>
      <c r="DB31" s="658"/>
      <c r="DC31" s="659"/>
      <c r="DD31" s="632">
        <v>31663</v>
      </c>
      <c r="DE31" s="655"/>
      <c r="DF31" s="655"/>
      <c r="DG31" s="655"/>
      <c r="DH31" s="655"/>
      <c r="DI31" s="655"/>
      <c r="DJ31" s="655"/>
      <c r="DK31" s="656"/>
      <c r="DL31" s="632">
        <v>31663</v>
      </c>
      <c r="DM31" s="655"/>
      <c r="DN31" s="655"/>
      <c r="DO31" s="655"/>
      <c r="DP31" s="655"/>
      <c r="DQ31" s="655"/>
      <c r="DR31" s="655"/>
      <c r="DS31" s="655"/>
      <c r="DT31" s="655"/>
      <c r="DU31" s="655"/>
      <c r="DV31" s="656"/>
      <c r="DW31" s="628">
        <v>1.2</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45517</v>
      </c>
      <c r="S32" s="624"/>
      <c r="T32" s="624"/>
      <c r="U32" s="624"/>
      <c r="V32" s="624"/>
      <c r="W32" s="624"/>
      <c r="X32" s="624"/>
      <c r="Y32" s="625"/>
      <c r="Z32" s="626">
        <v>1</v>
      </c>
      <c r="AA32" s="626"/>
      <c r="AB32" s="626"/>
      <c r="AC32" s="626"/>
      <c r="AD32" s="627" t="s">
        <v>108</v>
      </c>
      <c r="AE32" s="627"/>
      <c r="AF32" s="627"/>
      <c r="AG32" s="627"/>
      <c r="AH32" s="627"/>
      <c r="AI32" s="627"/>
      <c r="AJ32" s="627"/>
      <c r="AK32" s="627"/>
      <c r="AL32" s="628" t="s">
        <v>108</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98.7</v>
      </c>
      <c r="BH32" s="691"/>
      <c r="BI32" s="691"/>
      <c r="BJ32" s="691"/>
      <c r="BK32" s="691"/>
      <c r="BL32" s="691"/>
      <c r="BM32" s="692">
        <v>93.4</v>
      </c>
      <c r="BN32" s="691"/>
      <c r="BO32" s="691"/>
      <c r="BP32" s="691"/>
      <c r="BQ32" s="693"/>
      <c r="BR32" s="690">
        <v>98.5</v>
      </c>
      <c r="BS32" s="691"/>
      <c r="BT32" s="691"/>
      <c r="BU32" s="691"/>
      <c r="BV32" s="691"/>
      <c r="BW32" s="691"/>
      <c r="BX32" s="692">
        <v>93.5</v>
      </c>
      <c r="BY32" s="691"/>
      <c r="BZ32" s="691"/>
      <c r="CA32" s="691"/>
      <c r="CB32" s="693"/>
      <c r="CD32" s="688"/>
      <c r="CE32" s="689"/>
      <c r="CF32" s="637" t="s">
        <v>298</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732176</v>
      </c>
      <c r="S33" s="624"/>
      <c r="T33" s="624"/>
      <c r="U33" s="624"/>
      <c r="V33" s="624"/>
      <c r="W33" s="624"/>
      <c r="X33" s="624"/>
      <c r="Y33" s="625"/>
      <c r="Z33" s="626">
        <v>16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2033940</v>
      </c>
      <c r="CS33" s="655"/>
      <c r="CT33" s="655"/>
      <c r="CU33" s="655"/>
      <c r="CV33" s="655"/>
      <c r="CW33" s="655"/>
      <c r="CX33" s="655"/>
      <c r="CY33" s="656"/>
      <c r="CZ33" s="657">
        <v>46.3</v>
      </c>
      <c r="DA33" s="658"/>
      <c r="DB33" s="658"/>
      <c r="DC33" s="659"/>
      <c r="DD33" s="632">
        <v>1708090</v>
      </c>
      <c r="DE33" s="655"/>
      <c r="DF33" s="655"/>
      <c r="DG33" s="655"/>
      <c r="DH33" s="655"/>
      <c r="DI33" s="655"/>
      <c r="DJ33" s="655"/>
      <c r="DK33" s="656"/>
      <c r="DL33" s="632">
        <v>1040056</v>
      </c>
      <c r="DM33" s="655"/>
      <c r="DN33" s="655"/>
      <c r="DO33" s="655"/>
      <c r="DP33" s="655"/>
      <c r="DQ33" s="655"/>
      <c r="DR33" s="655"/>
      <c r="DS33" s="655"/>
      <c r="DT33" s="655"/>
      <c r="DU33" s="655"/>
      <c r="DV33" s="656"/>
      <c r="DW33" s="628">
        <v>38.200000000000003</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627493</v>
      </c>
      <c r="CS34" s="624"/>
      <c r="CT34" s="624"/>
      <c r="CU34" s="624"/>
      <c r="CV34" s="624"/>
      <c r="CW34" s="624"/>
      <c r="CX34" s="624"/>
      <c r="CY34" s="625"/>
      <c r="CZ34" s="657">
        <v>14.3</v>
      </c>
      <c r="DA34" s="658"/>
      <c r="DB34" s="658"/>
      <c r="DC34" s="659"/>
      <c r="DD34" s="632">
        <v>470914</v>
      </c>
      <c r="DE34" s="624"/>
      <c r="DF34" s="624"/>
      <c r="DG34" s="624"/>
      <c r="DH34" s="624"/>
      <c r="DI34" s="624"/>
      <c r="DJ34" s="624"/>
      <c r="DK34" s="625"/>
      <c r="DL34" s="632">
        <v>371152</v>
      </c>
      <c r="DM34" s="624"/>
      <c r="DN34" s="624"/>
      <c r="DO34" s="624"/>
      <c r="DP34" s="624"/>
      <c r="DQ34" s="624"/>
      <c r="DR34" s="624"/>
      <c r="DS34" s="624"/>
      <c r="DT34" s="624"/>
      <c r="DU34" s="624"/>
      <c r="DV34" s="625"/>
      <c r="DW34" s="628">
        <v>13.6</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138976</v>
      </c>
      <c r="S35" s="624"/>
      <c r="T35" s="624"/>
      <c r="U35" s="624"/>
      <c r="V35" s="624"/>
      <c r="W35" s="624"/>
      <c r="X35" s="624"/>
      <c r="Y35" s="625"/>
      <c r="Z35" s="626">
        <v>3</v>
      </c>
      <c r="AA35" s="626"/>
      <c r="AB35" s="626"/>
      <c r="AC35" s="626"/>
      <c r="AD35" s="627" t="s">
        <v>108</v>
      </c>
      <c r="AE35" s="627"/>
      <c r="AF35" s="627"/>
      <c r="AG35" s="627"/>
      <c r="AH35" s="627"/>
      <c r="AI35" s="627"/>
      <c r="AJ35" s="627"/>
      <c r="AK35" s="627"/>
      <c r="AL35" s="628" t="s">
        <v>108</v>
      </c>
      <c r="AM35" s="629"/>
      <c r="AN35" s="629"/>
      <c r="AO35" s="630"/>
      <c r="AP35" s="186"/>
      <c r="AQ35" s="634" t="s">
        <v>306</v>
      </c>
      <c r="AR35" s="635"/>
      <c r="AS35" s="635"/>
      <c r="AT35" s="635"/>
      <c r="AU35" s="635"/>
      <c r="AV35" s="635"/>
      <c r="AW35" s="635"/>
      <c r="AX35" s="635"/>
      <c r="AY35" s="636"/>
      <c r="AZ35" s="612">
        <v>364555</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94649</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54281</v>
      </c>
      <c r="CS35" s="655"/>
      <c r="CT35" s="655"/>
      <c r="CU35" s="655"/>
      <c r="CV35" s="655"/>
      <c r="CW35" s="655"/>
      <c r="CX35" s="655"/>
      <c r="CY35" s="656"/>
      <c r="CZ35" s="657">
        <v>1.2</v>
      </c>
      <c r="DA35" s="658"/>
      <c r="DB35" s="658"/>
      <c r="DC35" s="659"/>
      <c r="DD35" s="632">
        <v>54101</v>
      </c>
      <c r="DE35" s="655"/>
      <c r="DF35" s="655"/>
      <c r="DG35" s="655"/>
      <c r="DH35" s="655"/>
      <c r="DI35" s="655"/>
      <c r="DJ35" s="655"/>
      <c r="DK35" s="656"/>
      <c r="DL35" s="632">
        <v>53971</v>
      </c>
      <c r="DM35" s="655"/>
      <c r="DN35" s="655"/>
      <c r="DO35" s="655"/>
      <c r="DP35" s="655"/>
      <c r="DQ35" s="655"/>
      <c r="DR35" s="655"/>
      <c r="DS35" s="655"/>
      <c r="DT35" s="655"/>
      <c r="DU35" s="655"/>
      <c r="DV35" s="656"/>
      <c r="DW35" s="628">
        <v>2</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4579386</v>
      </c>
      <c r="S36" s="696"/>
      <c r="T36" s="696"/>
      <c r="U36" s="696"/>
      <c r="V36" s="696"/>
      <c r="W36" s="696"/>
      <c r="X36" s="696"/>
      <c r="Y36" s="697"/>
      <c r="Z36" s="698">
        <v>100</v>
      </c>
      <c r="AA36" s="698"/>
      <c r="AB36" s="698"/>
      <c r="AC36" s="698"/>
      <c r="AD36" s="699">
        <v>2582594</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42809</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94649</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510936</v>
      </c>
      <c r="CS36" s="624"/>
      <c r="CT36" s="624"/>
      <c r="CU36" s="624"/>
      <c r="CV36" s="624"/>
      <c r="CW36" s="624"/>
      <c r="CX36" s="624"/>
      <c r="CY36" s="625"/>
      <c r="CZ36" s="657">
        <v>11.6</v>
      </c>
      <c r="DA36" s="658"/>
      <c r="DB36" s="658"/>
      <c r="DC36" s="659"/>
      <c r="DD36" s="632">
        <v>395125</v>
      </c>
      <c r="DE36" s="624"/>
      <c r="DF36" s="624"/>
      <c r="DG36" s="624"/>
      <c r="DH36" s="624"/>
      <c r="DI36" s="624"/>
      <c r="DJ36" s="624"/>
      <c r="DK36" s="625"/>
      <c r="DL36" s="632">
        <v>331087</v>
      </c>
      <c r="DM36" s="624"/>
      <c r="DN36" s="624"/>
      <c r="DO36" s="624"/>
      <c r="DP36" s="624"/>
      <c r="DQ36" s="624"/>
      <c r="DR36" s="624"/>
      <c r="DS36" s="624"/>
      <c r="DT36" s="624"/>
      <c r="DU36" s="624"/>
      <c r="DV36" s="625"/>
      <c r="DW36" s="628">
        <v>12.2</v>
      </c>
      <c r="DX36" s="653"/>
      <c r="DY36" s="653"/>
      <c r="DZ36" s="653"/>
      <c r="EA36" s="653"/>
      <c r="EB36" s="653"/>
      <c r="EC36" s="654"/>
    </row>
    <row r="37" spans="2:133" ht="11.25" customHeight="1">
      <c r="AQ37" s="702" t="s">
        <v>313</v>
      </c>
      <c r="AR37" s="703"/>
      <c r="AS37" s="703"/>
      <c r="AT37" s="703"/>
      <c r="AU37" s="703"/>
      <c r="AV37" s="703"/>
      <c r="AW37" s="703"/>
      <c r="AX37" s="703"/>
      <c r="AY37" s="704"/>
      <c r="AZ37" s="623">
        <v>39959</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836</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236935</v>
      </c>
      <c r="CS37" s="655"/>
      <c r="CT37" s="655"/>
      <c r="CU37" s="655"/>
      <c r="CV37" s="655"/>
      <c r="CW37" s="655"/>
      <c r="CX37" s="655"/>
      <c r="CY37" s="656"/>
      <c r="CZ37" s="657">
        <v>5.4</v>
      </c>
      <c r="DA37" s="658"/>
      <c r="DB37" s="658"/>
      <c r="DC37" s="659"/>
      <c r="DD37" s="632">
        <v>236730</v>
      </c>
      <c r="DE37" s="655"/>
      <c r="DF37" s="655"/>
      <c r="DG37" s="655"/>
      <c r="DH37" s="655"/>
      <c r="DI37" s="655"/>
      <c r="DJ37" s="655"/>
      <c r="DK37" s="656"/>
      <c r="DL37" s="632">
        <v>224733</v>
      </c>
      <c r="DM37" s="655"/>
      <c r="DN37" s="655"/>
      <c r="DO37" s="655"/>
      <c r="DP37" s="655"/>
      <c r="DQ37" s="655"/>
      <c r="DR37" s="655"/>
      <c r="DS37" s="655"/>
      <c r="DT37" s="655"/>
      <c r="DU37" s="655"/>
      <c r="DV37" s="656"/>
      <c r="DW37" s="628">
        <v>8.3000000000000007</v>
      </c>
      <c r="DX37" s="653"/>
      <c r="DY37" s="653"/>
      <c r="DZ37" s="653"/>
      <c r="EA37" s="653"/>
      <c r="EB37" s="653"/>
      <c r="EC37" s="654"/>
    </row>
    <row r="38" spans="2:133" ht="11.25" customHeight="1">
      <c r="AQ38" s="702" t="s">
        <v>316</v>
      </c>
      <c r="AR38" s="703"/>
      <c r="AS38" s="703"/>
      <c r="AT38" s="703"/>
      <c r="AU38" s="703"/>
      <c r="AV38" s="703"/>
      <c r="AW38" s="703"/>
      <c r="AX38" s="703"/>
      <c r="AY38" s="704"/>
      <c r="AZ38" s="623" t="s">
        <v>108</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1512</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364555</v>
      </c>
      <c r="CS38" s="624"/>
      <c r="CT38" s="624"/>
      <c r="CU38" s="624"/>
      <c r="CV38" s="624"/>
      <c r="CW38" s="624"/>
      <c r="CX38" s="624"/>
      <c r="CY38" s="625"/>
      <c r="CZ38" s="657">
        <v>8.3000000000000007</v>
      </c>
      <c r="DA38" s="658"/>
      <c r="DB38" s="658"/>
      <c r="DC38" s="659"/>
      <c r="DD38" s="632">
        <v>314083</v>
      </c>
      <c r="DE38" s="624"/>
      <c r="DF38" s="624"/>
      <c r="DG38" s="624"/>
      <c r="DH38" s="624"/>
      <c r="DI38" s="624"/>
      <c r="DJ38" s="624"/>
      <c r="DK38" s="625"/>
      <c r="DL38" s="632">
        <v>283846</v>
      </c>
      <c r="DM38" s="624"/>
      <c r="DN38" s="624"/>
      <c r="DO38" s="624"/>
      <c r="DP38" s="624"/>
      <c r="DQ38" s="624"/>
      <c r="DR38" s="624"/>
      <c r="DS38" s="624"/>
      <c r="DT38" s="624"/>
      <c r="DU38" s="624"/>
      <c r="DV38" s="625"/>
      <c r="DW38" s="628">
        <v>10.4</v>
      </c>
      <c r="DX38" s="653"/>
      <c r="DY38" s="653"/>
      <c r="DZ38" s="653"/>
      <c r="EA38" s="653"/>
      <c r="EB38" s="653"/>
      <c r="EC38" s="654"/>
    </row>
    <row r="39" spans="2:133" ht="11.25" customHeight="1">
      <c r="AQ39" s="702" t="s">
        <v>319</v>
      </c>
      <c r="AR39" s="703"/>
      <c r="AS39" s="703"/>
      <c r="AT39" s="703"/>
      <c r="AU39" s="703"/>
      <c r="AV39" s="703"/>
      <c r="AW39" s="703"/>
      <c r="AX39" s="703"/>
      <c r="AY39" s="704"/>
      <c r="AZ39" s="623" t="s">
        <v>108</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117</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476675</v>
      </c>
      <c r="CS39" s="655"/>
      <c r="CT39" s="655"/>
      <c r="CU39" s="655"/>
      <c r="CV39" s="655"/>
      <c r="CW39" s="655"/>
      <c r="CX39" s="655"/>
      <c r="CY39" s="656"/>
      <c r="CZ39" s="657">
        <v>10.8</v>
      </c>
      <c r="DA39" s="658"/>
      <c r="DB39" s="658"/>
      <c r="DC39" s="659"/>
      <c r="DD39" s="632">
        <v>473867</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62025</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116</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t="s">
        <v>108</v>
      </c>
      <c r="CS40" s="624"/>
      <c r="CT40" s="624"/>
      <c r="CU40" s="624"/>
      <c r="CV40" s="624"/>
      <c r="CW40" s="624"/>
      <c r="CX40" s="624"/>
      <c r="CY40" s="625"/>
      <c r="CZ40" s="657" t="s">
        <v>108</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219762</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267</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884686</v>
      </c>
      <c r="CS42" s="624"/>
      <c r="CT42" s="624"/>
      <c r="CU42" s="624"/>
      <c r="CV42" s="624"/>
      <c r="CW42" s="624"/>
      <c r="CX42" s="624"/>
      <c r="CY42" s="625"/>
      <c r="CZ42" s="657">
        <v>20.100000000000001</v>
      </c>
      <c r="DA42" s="706"/>
      <c r="DB42" s="706"/>
      <c r="DC42" s="707"/>
      <c r="DD42" s="632">
        <v>193153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6966</v>
      </c>
      <c r="CS43" s="655"/>
      <c r="CT43" s="655"/>
      <c r="CU43" s="655"/>
      <c r="CV43" s="655"/>
      <c r="CW43" s="655"/>
      <c r="CX43" s="655"/>
      <c r="CY43" s="656"/>
      <c r="CZ43" s="657">
        <v>0.2</v>
      </c>
      <c r="DA43" s="658"/>
      <c r="DB43" s="658"/>
      <c r="DC43" s="659"/>
      <c r="DD43" s="632">
        <v>6966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867818</v>
      </c>
      <c r="CS44" s="624"/>
      <c r="CT44" s="624"/>
      <c r="CU44" s="624"/>
      <c r="CV44" s="624"/>
      <c r="CW44" s="624"/>
      <c r="CX44" s="624"/>
      <c r="CY44" s="625"/>
      <c r="CZ44" s="657">
        <v>19.7</v>
      </c>
      <c r="DA44" s="706"/>
      <c r="DB44" s="706"/>
      <c r="DC44" s="707"/>
      <c r="DD44" s="632">
        <v>192741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172826</v>
      </c>
      <c r="CS45" s="655"/>
      <c r="CT45" s="655"/>
      <c r="CU45" s="655"/>
      <c r="CV45" s="655"/>
      <c r="CW45" s="655"/>
      <c r="CX45" s="655"/>
      <c r="CY45" s="656"/>
      <c r="CZ45" s="657">
        <v>3.9</v>
      </c>
      <c r="DA45" s="658"/>
      <c r="DB45" s="658"/>
      <c r="DC45" s="659"/>
      <c r="DD45" s="632">
        <v>16533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592126</v>
      </c>
      <c r="CS46" s="624"/>
      <c r="CT46" s="624"/>
      <c r="CU46" s="624"/>
      <c r="CV46" s="624"/>
      <c r="CW46" s="624"/>
      <c r="CX46" s="624"/>
      <c r="CY46" s="625"/>
      <c r="CZ46" s="657">
        <v>13.5</v>
      </c>
      <c r="DA46" s="706"/>
      <c r="DB46" s="706"/>
      <c r="DC46" s="707"/>
      <c r="DD46" s="632">
        <v>145142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16868</v>
      </c>
      <c r="CS47" s="655"/>
      <c r="CT47" s="655"/>
      <c r="CU47" s="655"/>
      <c r="CV47" s="655"/>
      <c r="CW47" s="655"/>
      <c r="CX47" s="655"/>
      <c r="CY47" s="656"/>
      <c r="CZ47" s="657">
        <v>0.4</v>
      </c>
      <c r="DA47" s="658"/>
      <c r="DB47" s="658"/>
      <c r="DC47" s="659"/>
      <c r="DD47" s="632">
        <v>412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4394301</v>
      </c>
      <c r="CS49" s="691"/>
      <c r="CT49" s="691"/>
      <c r="CU49" s="691"/>
      <c r="CV49" s="691"/>
      <c r="CW49" s="691"/>
      <c r="CX49" s="691"/>
      <c r="CY49" s="718"/>
      <c r="CZ49" s="719">
        <v>100</v>
      </c>
      <c r="DA49" s="720"/>
      <c r="DB49" s="720"/>
      <c r="DC49" s="721"/>
      <c r="DD49" s="722">
        <v>3122182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4580</v>
      </c>
      <c r="R7" s="753"/>
      <c r="S7" s="753"/>
      <c r="T7" s="753"/>
      <c r="U7" s="753"/>
      <c r="V7" s="753">
        <v>4395</v>
      </c>
      <c r="W7" s="753"/>
      <c r="X7" s="753"/>
      <c r="Y7" s="753"/>
      <c r="Z7" s="753"/>
      <c r="AA7" s="753">
        <v>185</v>
      </c>
      <c r="AB7" s="753"/>
      <c r="AC7" s="753"/>
      <c r="AD7" s="753"/>
      <c r="AE7" s="754"/>
      <c r="AF7" s="755">
        <v>61</v>
      </c>
      <c r="AG7" s="756"/>
      <c r="AH7" s="756"/>
      <c r="AI7" s="756"/>
      <c r="AJ7" s="757"/>
      <c r="AK7" s="792">
        <v>324</v>
      </c>
      <c r="AL7" s="793"/>
      <c r="AM7" s="793"/>
      <c r="AN7" s="793"/>
      <c r="AO7" s="793"/>
      <c r="AP7" s="793">
        <v>4747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4580</v>
      </c>
      <c r="R23" s="812"/>
      <c r="S23" s="812"/>
      <c r="T23" s="812"/>
      <c r="U23" s="812"/>
      <c r="V23" s="812">
        <v>4395</v>
      </c>
      <c r="W23" s="812"/>
      <c r="X23" s="812"/>
      <c r="Y23" s="812"/>
      <c r="Z23" s="812"/>
      <c r="AA23" s="812">
        <v>185</v>
      </c>
      <c r="AB23" s="812"/>
      <c r="AC23" s="812"/>
      <c r="AD23" s="812"/>
      <c r="AE23" s="813"/>
      <c r="AF23" s="814">
        <v>61</v>
      </c>
      <c r="AG23" s="812"/>
      <c r="AH23" s="812"/>
      <c r="AI23" s="812"/>
      <c r="AJ23" s="815"/>
      <c r="AK23" s="816"/>
      <c r="AL23" s="817"/>
      <c r="AM23" s="817"/>
      <c r="AN23" s="817"/>
      <c r="AO23" s="817"/>
      <c r="AP23" s="812">
        <v>4747</v>
      </c>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860</v>
      </c>
      <c r="R28" s="841"/>
      <c r="S28" s="841"/>
      <c r="T28" s="841"/>
      <c r="U28" s="841"/>
      <c r="V28" s="841">
        <v>766</v>
      </c>
      <c r="W28" s="841"/>
      <c r="X28" s="841"/>
      <c r="Y28" s="841"/>
      <c r="Z28" s="841"/>
      <c r="AA28" s="841">
        <v>94</v>
      </c>
      <c r="AB28" s="841"/>
      <c r="AC28" s="841"/>
      <c r="AD28" s="841"/>
      <c r="AE28" s="842"/>
      <c r="AF28" s="843">
        <v>94</v>
      </c>
      <c r="AG28" s="841"/>
      <c r="AH28" s="841"/>
      <c r="AI28" s="841"/>
      <c r="AJ28" s="844"/>
      <c r="AK28" s="845">
        <v>67</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660</v>
      </c>
      <c r="R29" s="777"/>
      <c r="S29" s="777"/>
      <c r="T29" s="777"/>
      <c r="U29" s="777"/>
      <c r="V29" s="777">
        <v>644</v>
      </c>
      <c r="W29" s="777"/>
      <c r="X29" s="777"/>
      <c r="Y29" s="777"/>
      <c r="Z29" s="777"/>
      <c r="AA29" s="777">
        <v>16</v>
      </c>
      <c r="AB29" s="777"/>
      <c r="AC29" s="777"/>
      <c r="AD29" s="777"/>
      <c r="AE29" s="778"/>
      <c r="AF29" s="779">
        <v>16</v>
      </c>
      <c r="AG29" s="780"/>
      <c r="AH29" s="780"/>
      <c r="AI29" s="780"/>
      <c r="AJ29" s="781"/>
      <c r="AK29" s="848">
        <v>108</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55</v>
      </c>
      <c r="R30" s="777"/>
      <c r="S30" s="777"/>
      <c r="T30" s="777"/>
      <c r="U30" s="777"/>
      <c r="V30" s="777">
        <v>55</v>
      </c>
      <c r="W30" s="777"/>
      <c r="X30" s="777"/>
      <c r="Y30" s="777"/>
      <c r="Z30" s="777"/>
      <c r="AA30" s="777">
        <v>0</v>
      </c>
      <c r="AB30" s="777"/>
      <c r="AC30" s="777"/>
      <c r="AD30" s="777"/>
      <c r="AE30" s="778"/>
      <c r="AF30" s="779">
        <v>0</v>
      </c>
      <c r="AG30" s="780"/>
      <c r="AH30" s="780"/>
      <c r="AI30" s="780"/>
      <c r="AJ30" s="781"/>
      <c r="AK30" s="848">
        <v>23</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142</v>
      </c>
      <c r="R31" s="777"/>
      <c r="S31" s="777"/>
      <c r="T31" s="777"/>
      <c r="U31" s="777"/>
      <c r="V31" s="777">
        <v>125</v>
      </c>
      <c r="W31" s="777"/>
      <c r="X31" s="777"/>
      <c r="Y31" s="777"/>
      <c r="Z31" s="777"/>
      <c r="AA31" s="777">
        <v>17</v>
      </c>
      <c r="AB31" s="777"/>
      <c r="AC31" s="777"/>
      <c r="AD31" s="777"/>
      <c r="AE31" s="778"/>
      <c r="AF31" s="779">
        <v>17</v>
      </c>
      <c r="AG31" s="780"/>
      <c r="AH31" s="780"/>
      <c r="AI31" s="780"/>
      <c r="AJ31" s="781"/>
      <c r="AK31" s="848">
        <v>44</v>
      </c>
      <c r="AL31" s="849"/>
      <c r="AM31" s="849"/>
      <c r="AN31" s="849"/>
      <c r="AO31" s="849"/>
      <c r="AP31" s="849">
        <v>464</v>
      </c>
      <c r="AQ31" s="849"/>
      <c r="AR31" s="849"/>
      <c r="AS31" s="849"/>
      <c r="AT31" s="849"/>
      <c r="AU31" s="849">
        <v>366</v>
      </c>
      <c r="AV31" s="849"/>
      <c r="AW31" s="849"/>
      <c r="AX31" s="849"/>
      <c r="AY31" s="849"/>
      <c r="AZ31" s="850"/>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72</v>
      </c>
      <c r="R32" s="777"/>
      <c r="S32" s="777"/>
      <c r="T32" s="777"/>
      <c r="U32" s="777"/>
      <c r="V32" s="777">
        <v>71</v>
      </c>
      <c r="W32" s="777"/>
      <c r="X32" s="777"/>
      <c r="Y32" s="777"/>
      <c r="Z32" s="777"/>
      <c r="AA32" s="777">
        <v>1</v>
      </c>
      <c r="AB32" s="777"/>
      <c r="AC32" s="777"/>
      <c r="AD32" s="777"/>
      <c r="AE32" s="778"/>
      <c r="AF32" s="779">
        <v>1</v>
      </c>
      <c r="AG32" s="780"/>
      <c r="AH32" s="780"/>
      <c r="AI32" s="780"/>
      <c r="AJ32" s="781"/>
      <c r="AK32" s="848">
        <v>28</v>
      </c>
      <c r="AL32" s="849"/>
      <c r="AM32" s="849"/>
      <c r="AN32" s="849"/>
      <c r="AO32" s="849"/>
      <c r="AP32" s="849">
        <v>409</v>
      </c>
      <c r="AQ32" s="849"/>
      <c r="AR32" s="849"/>
      <c r="AS32" s="849"/>
      <c r="AT32" s="849"/>
      <c r="AU32" s="849">
        <v>323</v>
      </c>
      <c r="AV32" s="849"/>
      <c r="AW32" s="849"/>
      <c r="AX32" s="849"/>
      <c r="AY32" s="849"/>
      <c r="AZ32" s="850"/>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776">
        <v>26</v>
      </c>
      <c r="R33" s="777"/>
      <c r="S33" s="777"/>
      <c r="T33" s="777"/>
      <c r="U33" s="777"/>
      <c r="V33" s="777">
        <v>25</v>
      </c>
      <c r="W33" s="777"/>
      <c r="X33" s="777"/>
      <c r="Y33" s="777"/>
      <c r="Z33" s="777"/>
      <c r="AA33" s="777">
        <v>1</v>
      </c>
      <c r="AB33" s="777"/>
      <c r="AC33" s="777"/>
      <c r="AD33" s="777"/>
      <c r="AE33" s="778"/>
      <c r="AF33" s="779">
        <v>1</v>
      </c>
      <c r="AG33" s="780"/>
      <c r="AH33" s="780"/>
      <c r="AI33" s="780"/>
      <c r="AJ33" s="781"/>
      <c r="AK33" s="848">
        <v>15</v>
      </c>
      <c r="AL33" s="849"/>
      <c r="AM33" s="849"/>
      <c r="AN33" s="849"/>
      <c r="AO33" s="849"/>
      <c r="AP33" s="849">
        <v>133</v>
      </c>
      <c r="AQ33" s="849"/>
      <c r="AR33" s="849"/>
      <c r="AS33" s="849"/>
      <c r="AT33" s="849"/>
      <c r="AU33" s="849">
        <v>106</v>
      </c>
      <c r="AV33" s="849"/>
      <c r="AW33" s="849"/>
      <c r="AX33" s="849"/>
      <c r="AY33" s="849"/>
      <c r="AZ33" s="850"/>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129</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388</v>
      </c>
      <c r="R66" s="736"/>
      <c r="S66" s="736"/>
      <c r="T66" s="736"/>
      <c r="U66" s="737"/>
      <c r="V66" s="735" t="s">
        <v>389</v>
      </c>
      <c r="W66" s="736"/>
      <c r="X66" s="736"/>
      <c r="Y66" s="736"/>
      <c r="Z66" s="737"/>
      <c r="AA66" s="735" t="s">
        <v>390</v>
      </c>
      <c r="AB66" s="736"/>
      <c r="AC66" s="736"/>
      <c r="AD66" s="736"/>
      <c r="AE66" s="737"/>
      <c r="AF66" s="870" t="s">
        <v>391</v>
      </c>
      <c r="AG66" s="831"/>
      <c r="AH66" s="831"/>
      <c r="AI66" s="831"/>
      <c r="AJ66" s="871"/>
      <c r="AK66" s="735" t="s">
        <v>392</v>
      </c>
      <c r="AL66" s="759"/>
      <c r="AM66" s="759"/>
      <c r="AN66" s="759"/>
      <c r="AO66" s="760"/>
      <c r="AP66" s="735" t="s">
        <v>393</v>
      </c>
      <c r="AQ66" s="736"/>
      <c r="AR66" s="736"/>
      <c r="AS66" s="736"/>
      <c r="AT66" s="737"/>
      <c r="AU66" s="735" t="s">
        <v>394</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544</v>
      </c>
      <c r="C68" s="888"/>
      <c r="D68" s="888"/>
      <c r="E68" s="888"/>
      <c r="F68" s="888"/>
      <c r="G68" s="888"/>
      <c r="H68" s="888"/>
      <c r="I68" s="888"/>
      <c r="J68" s="888"/>
      <c r="K68" s="888"/>
      <c r="L68" s="888"/>
      <c r="M68" s="888"/>
      <c r="N68" s="888"/>
      <c r="O68" s="888"/>
      <c r="P68" s="889"/>
      <c r="Q68" s="890">
        <v>1986</v>
      </c>
      <c r="R68" s="884"/>
      <c r="S68" s="884"/>
      <c r="T68" s="884"/>
      <c r="U68" s="884"/>
      <c r="V68" s="884">
        <v>1946</v>
      </c>
      <c r="W68" s="884"/>
      <c r="X68" s="884"/>
      <c r="Y68" s="884"/>
      <c r="Z68" s="884"/>
      <c r="AA68" s="884">
        <v>39</v>
      </c>
      <c r="AB68" s="884"/>
      <c r="AC68" s="884"/>
      <c r="AD68" s="884"/>
      <c r="AE68" s="884"/>
      <c r="AF68" s="884">
        <v>38</v>
      </c>
      <c r="AG68" s="884"/>
      <c r="AH68" s="884"/>
      <c r="AI68" s="884"/>
      <c r="AJ68" s="884"/>
      <c r="AK68" s="884"/>
      <c r="AL68" s="884"/>
      <c r="AM68" s="884"/>
      <c r="AN68" s="884"/>
      <c r="AO68" s="884"/>
      <c r="AP68" s="884">
        <v>185</v>
      </c>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545</v>
      </c>
      <c r="C69" s="892"/>
      <c r="D69" s="892"/>
      <c r="E69" s="892"/>
      <c r="F69" s="892"/>
      <c r="G69" s="892"/>
      <c r="H69" s="892"/>
      <c r="I69" s="892"/>
      <c r="J69" s="892"/>
      <c r="K69" s="892"/>
      <c r="L69" s="892"/>
      <c r="M69" s="892"/>
      <c r="N69" s="892"/>
      <c r="O69" s="892"/>
      <c r="P69" s="893"/>
      <c r="Q69" s="894">
        <v>1049</v>
      </c>
      <c r="R69" s="849"/>
      <c r="S69" s="849"/>
      <c r="T69" s="849"/>
      <c r="U69" s="849"/>
      <c r="V69" s="849">
        <v>983</v>
      </c>
      <c r="W69" s="849"/>
      <c r="X69" s="849"/>
      <c r="Y69" s="849"/>
      <c r="Z69" s="849"/>
      <c r="AA69" s="849">
        <v>66</v>
      </c>
      <c r="AB69" s="849"/>
      <c r="AC69" s="849"/>
      <c r="AD69" s="849"/>
      <c r="AE69" s="849"/>
      <c r="AF69" s="849">
        <v>66</v>
      </c>
      <c r="AG69" s="849"/>
      <c r="AH69" s="849"/>
      <c r="AI69" s="849"/>
      <c r="AJ69" s="849"/>
      <c r="AK69" s="849"/>
      <c r="AL69" s="849"/>
      <c r="AM69" s="849"/>
      <c r="AN69" s="849"/>
      <c r="AO69" s="849"/>
      <c r="AP69" s="849">
        <v>634</v>
      </c>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546</v>
      </c>
      <c r="C70" s="892"/>
      <c r="D70" s="892"/>
      <c r="E70" s="892"/>
      <c r="F70" s="892"/>
      <c r="G70" s="892"/>
      <c r="H70" s="892"/>
      <c r="I70" s="892"/>
      <c r="J70" s="892"/>
      <c r="K70" s="892"/>
      <c r="L70" s="892"/>
      <c r="M70" s="892"/>
      <c r="N70" s="892"/>
      <c r="O70" s="892"/>
      <c r="P70" s="893"/>
      <c r="Q70" s="894">
        <v>10258</v>
      </c>
      <c r="R70" s="849"/>
      <c r="S70" s="849"/>
      <c r="T70" s="849"/>
      <c r="U70" s="849"/>
      <c r="V70" s="849">
        <v>8973</v>
      </c>
      <c r="W70" s="849"/>
      <c r="X70" s="849"/>
      <c r="Y70" s="849"/>
      <c r="Z70" s="849"/>
      <c r="AA70" s="849">
        <v>1285</v>
      </c>
      <c r="AB70" s="849"/>
      <c r="AC70" s="849"/>
      <c r="AD70" s="849"/>
      <c r="AE70" s="849"/>
      <c r="AF70" s="849"/>
      <c r="AG70" s="849"/>
      <c r="AH70" s="849"/>
      <c r="AI70" s="849"/>
      <c r="AJ70" s="849"/>
      <c r="AK70" s="849">
        <v>16</v>
      </c>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547</v>
      </c>
      <c r="C71" s="892"/>
      <c r="D71" s="892"/>
      <c r="E71" s="892"/>
      <c r="F71" s="892"/>
      <c r="G71" s="892"/>
      <c r="H71" s="892"/>
      <c r="I71" s="892"/>
      <c r="J71" s="892"/>
      <c r="K71" s="892"/>
      <c r="L71" s="892"/>
      <c r="M71" s="892"/>
      <c r="N71" s="892"/>
      <c r="O71" s="892"/>
      <c r="P71" s="893"/>
      <c r="Q71" s="894">
        <v>1171</v>
      </c>
      <c r="R71" s="849"/>
      <c r="S71" s="849"/>
      <c r="T71" s="849"/>
      <c r="U71" s="849"/>
      <c r="V71" s="849">
        <v>1170</v>
      </c>
      <c r="W71" s="849"/>
      <c r="X71" s="849"/>
      <c r="Y71" s="849"/>
      <c r="Z71" s="849"/>
      <c r="AA71" s="849">
        <v>1</v>
      </c>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548</v>
      </c>
      <c r="C72" s="892"/>
      <c r="D72" s="892"/>
      <c r="E72" s="892"/>
      <c r="F72" s="892"/>
      <c r="G72" s="892"/>
      <c r="H72" s="892"/>
      <c r="I72" s="892"/>
      <c r="J72" s="892"/>
      <c r="K72" s="892"/>
      <c r="L72" s="892"/>
      <c r="M72" s="892"/>
      <c r="N72" s="892"/>
      <c r="O72" s="892"/>
      <c r="P72" s="893"/>
      <c r="Q72" s="894">
        <v>1</v>
      </c>
      <c r="R72" s="849"/>
      <c r="S72" s="849"/>
      <c r="T72" s="849"/>
      <c r="U72" s="849"/>
      <c r="V72" s="849">
        <v>0</v>
      </c>
      <c r="W72" s="849"/>
      <c r="X72" s="849"/>
      <c r="Y72" s="849"/>
      <c r="Z72" s="849"/>
      <c r="AA72" s="849">
        <v>1</v>
      </c>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549</v>
      </c>
      <c r="C73" s="892"/>
      <c r="D73" s="892"/>
      <c r="E73" s="892"/>
      <c r="F73" s="892"/>
      <c r="G73" s="892"/>
      <c r="H73" s="892"/>
      <c r="I73" s="892"/>
      <c r="J73" s="892"/>
      <c r="K73" s="892"/>
      <c r="L73" s="892"/>
      <c r="M73" s="892"/>
      <c r="N73" s="892"/>
      <c r="O73" s="892"/>
      <c r="P73" s="893"/>
      <c r="Q73" s="894">
        <v>47</v>
      </c>
      <c r="R73" s="849"/>
      <c r="S73" s="849"/>
      <c r="T73" s="849"/>
      <c r="U73" s="849"/>
      <c r="V73" s="849">
        <v>34</v>
      </c>
      <c r="W73" s="849"/>
      <c r="X73" s="849"/>
      <c r="Y73" s="849"/>
      <c r="Z73" s="849"/>
      <c r="AA73" s="849">
        <v>13</v>
      </c>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550</v>
      </c>
      <c r="C74" s="892"/>
      <c r="D74" s="892"/>
      <c r="E74" s="892"/>
      <c r="F74" s="892"/>
      <c r="G74" s="892"/>
      <c r="H74" s="892"/>
      <c r="I74" s="892"/>
      <c r="J74" s="892"/>
      <c r="K74" s="892"/>
      <c r="L74" s="892"/>
      <c r="M74" s="892"/>
      <c r="N74" s="892"/>
      <c r="O74" s="892"/>
      <c r="P74" s="893"/>
      <c r="Q74" s="894">
        <v>28</v>
      </c>
      <c r="R74" s="849"/>
      <c r="S74" s="849"/>
      <c r="T74" s="849"/>
      <c r="U74" s="849"/>
      <c r="V74" s="849">
        <v>22</v>
      </c>
      <c r="W74" s="849"/>
      <c r="X74" s="849"/>
      <c r="Y74" s="849"/>
      <c r="Z74" s="849"/>
      <c r="AA74" s="849">
        <v>6</v>
      </c>
      <c r="AB74" s="849"/>
      <c r="AC74" s="849"/>
      <c r="AD74" s="849"/>
      <c r="AE74" s="849"/>
      <c r="AF74" s="849"/>
      <c r="AG74" s="849"/>
      <c r="AH74" s="849"/>
      <c r="AI74" s="849"/>
      <c r="AJ74" s="849"/>
      <c r="AK74" s="849">
        <v>12</v>
      </c>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551</v>
      </c>
      <c r="C75" s="892"/>
      <c r="D75" s="892"/>
      <c r="E75" s="892"/>
      <c r="F75" s="892"/>
      <c r="G75" s="892"/>
      <c r="H75" s="892"/>
      <c r="I75" s="892"/>
      <c r="J75" s="892"/>
      <c r="K75" s="892"/>
      <c r="L75" s="892"/>
      <c r="M75" s="892"/>
      <c r="N75" s="892"/>
      <c r="O75" s="892"/>
      <c r="P75" s="893"/>
      <c r="Q75" s="897">
        <v>729</v>
      </c>
      <c r="R75" s="898"/>
      <c r="S75" s="898"/>
      <c r="T75" s="898"/>
      <c r="U75" s="848"/>
      <c r="V75" s="899">
        <v>688</v>
      </c>
      <c r="W75" s="898"/>
      <c r="X75" s="898"/>
      <c r="Y75" s="898"/>
      <c r="Z75" s="848"/>
      <c r="AA75" s="899">
        <v>41</v>
      </c>
      <c r="AB75" s="898"/>
      <c r="AC75" s="898"/>
      <c r="AD75" s="898"/>
      <c r="AE75" s="848"/>
      <c r="AF75" s="899">
        <v>41</v>
      </c>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552</v>
      </c>
      <c r="C76" s="892"/>
      <c r="D76" s="892"/>
      <c r="E76" s="892"/>
      <c r="F76" s="892"/>
      <c r="G76" s="892"/>
      <c r="H76" s="892"/>
      <c r="I76" s="892"/>
      <c r="J76" s="892"/>
      <c r="K76" s="892"/>
      <c r="L76" s="892"/>
      <c r="M76" s="892"/>
      <c r="N76" s="892"/>
      <c r="O76" s="892"/>
      <c r="P76" s="893"/>
      <c r="Q76" s="897">
        <v>250943</v>
      </c>
      <c r="R76" s="898"/>
      <c r="S76" s="898"/>
      <c r="T76" s="898"/>
      <c r="U76" s="848"/>
      <c r="V76" s="899">
        <v>239378</v>
      </c>
      <c r="W76" s="898"/>
      <c r="X76" s="898"/>
      <c r="Y76" s="898"/>
      <c r="Z76" s="848"/>
      <c r="AA76" s="899">
        <v>11565</v>
      </c>
      <c r="AB76" s="898"/>
      <c r="AC76" s="898"/>
      <c r="AD76" s="898"/>
      <c r="AE76" s="848"/>
      <c r="AF76" s="899">
        <v>11565</v>
      </c>
      <c r="AG76" s="898"/>
      <c r="AH76" s="898"/>
      <c r="AI76" s="898"/>
      <c r="AJ76" s="848"/>
      <c r="AK76" s="899">
        <v>726</v>
      </c>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404</v>
      </c>
      <c r="AB109" s="913"/>
      <c r="AC109" s="913"/>
      <c r="AD109" s="913"/>
      <c r="AE109" s="914"/>
      <c r="AF109" s="912" t="s">
        <v>285</v>
      </c>
      <c r="AG109" s="913"/>
      <c r="AH109" s="913"/>
      <c r="AI109" s="913"/>
      <c r="AJ109" s="914"/>
      <c r="AK109" s="912" t="s">
        <v>284</v>
      </c>
      <c r="AL109" s="913"/>
      <c r="AM109" s="913"/>
      <c r="AN109" s="913"/>
      <c r="AO109" s="914"/>
      <c r="AP109" s="912" t="s">
        <v>405</v>
      </c>
      <c r="AQ109" s="913"/>
      <c r="AR109" s="913"/>
      <c r="AS109" s="913"/>
      <c r="AT109" s="915"/>
      <c r="AU109" s="934" t="s">
        <v>403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404</v>
      </c>
      <c r="BR109" s="913"/>
      <c r="BS109" s="913"/>
      <c r="BT109" s="913"/>
      <c r="BU109" s="914"/>
      <c r="BV109" s="912" t="s">
        <v>285</v>
      </c>
      <c r="BW109" s="913"/>
      <c r="BX109" s="913"/>
      <c r="BY109" s="913"/>
      <c r="BZ109" s="914"/>
      <c r="CA109" s="912" t="s">
        <v>284</v>
      </c>
      <c r="CB109" s="913"/>
      <c r="CC109" s="913"/>
      <c r="CD109" s="913"/>
      <c r="CE109" s="914"/>
      <c r="CF109" s="935" t="s">
        <v>405</v>
      </c>
      <c r="CG109" s="935"/>
      <c r="CH109" s="935"/>
      <c r="CI109" s="935"/>
      <c r="CJ109" s="935"/>
      <c r="CK109" s="912" t="s">
        <v>406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404</v>
      </c>
      <c r="DH109" s="913"/>
      <c r="DI109" s="913"/>
      <c r="DJ109" s="913"/>
      <c r="DK109" s="914"/>
      <c r="DL109" s="912" t="s">
        <v>285</v>
      </c>
      <c r="DM109" s="913"/>
      <c r="DN109" s="913"/>
      <c r="DO109" s="913"/>
      <c r="DP109" s="914"/>
      <c r="DQ109" s="912" t="s">
        <v>284</v>
      </c>
      <c r="DR109" s="913"/>
      <c r="DS109" s="913"/>
      <c r="DT109" s="913"/>
      <c r="DU109" s="914"/>
      <c r="DV109" s="912" t="s">
        <v>405</v>
      </c>
      <c r="DW109" s="913"/>
      <c r="DX109" s="913"/>
      <c r="DY109" s="913"/>
      <c r="DZ109" s="915"/>
    </row>
    <row r="110" spans="1:131" s="197" customFormat="1" ht="26.25" customHeight="1">
      <c r="A110" s="916" t="s">
        <v>407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472404</v>
      </c>
      <c r="AB110" s="920"/>
      <c r="AC110" s="920"/>
      <c r="AD110" s="920"/>
      <c r="AE110" s="921"/>
      <c r="AF110" s="922">
        <v>517436</v>
      </c>
      <c r="AG110" s="920"/>
      <c r="AH110" s="920"/>
      <c r="AI110" s="920"/>
      <c r="AJ110" s="921"/>
      <c r="AK110" s="922">
        <v>520979</v>
      </c>
      <c r="AL110" s="920"/>
      <c r="AM110" s="920"/>
      <c r="AN110" s="920"/>
      <c r="AO110" s="921"/>
      <c r="AP110" s="923">
        <v>23.3</v>
      </c>
      <c r="AQ110" s="924"/>
      <c r="AR110" s="924"/>
      <c r="AS110" s="924"/>
      <c r="AT110" s="925"/>
      <c r="AU110" s="926" t="s">
        <v>60</v>
      </c>
      <c r="AV110" s="927"/>
      <c r="AW110" s="927"/>
      <c r="AX110" s="927"/>
      <c r="AY110" s="928"/>
      <c r="AZ110" s="970" t="s">
        <v>408</v>
      </c>
      <c r="BA110" s="917"/>
      <c r="BB110" s="917"/>
      <c r="BC110" s="917"/>
      <c r="BD110" s="917"/>
      <c r="BE110" s="917"/>
      <c r="BF110" s="917"/>
      <c r="BG110" s="917"/>
      <c r="BH110" s="917"/>
      <c r="BI110" s="917"/>
      <c r="BJ110" s="917"/>
      <c r="BK110" s="917"/>
      <c r="BL110" s="917"/>
      <c r="BM110" s="917"/>
      <c r="BN110" s="917"/>
      <c r="BO110" s="917"/>
      <c r="BP110" s="918"/>
      <c r="BQ110" s="956">
        <v>4518991</v>
      </c>
      <c r="BR110" s="957"/>
      <c r="BS110" s="957"/>
      <c r="BT110" s="957"/>
      <c r="BU110" s="957"/>
      <c r="BV110" s="957">
        <v>4494275</v>
      </c>
      <c r="BW110" s="957"/>
      <c r="BX110" s="957"/>
      <c r="BY110" s="957"/>
      <c r="BZ110" s="957"/>
      <c r="CA110" s="957">
        <v>4747234</v>
      </c>
      <c r="CB110" s="957"/>
      <c r="CC110" s="957"/>
      <c r="CD110" s="957"/>
      <c r="CE110" s="957"/>
      <c r="CF110" s="971">
        <v>212.5</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411</v>
      </c>
      <c r="DH110" s="957"/>
      <c r="DI110" s="957"/>
      <c r="DJ110" s="957"/>
      <c r="DK110" s="957"/>
      <c r="DL110" s="957" t="s">
        <v>411</v>
      </c>
      <c r="DM110" s="957"/>
      <c r="DN110" s="957"/>
      <c r="DO110" s="957"/>
      <c r="DP110" s="957"/>
      <c r="DQ110" s="957" t="s">
        <v>411</v>
      </c>
      <c r="DR110" s="957"/>
      <c r="DS110" s="957"/>
      <c r="DT110" s="957"/>
      <c r="DU110" s="957"/>
      <c r="DV110" s="958" t="s">
        <v>411</v>
      </c>
      <c r="DW110" s="958"/>
      <c r="DX110" s="958"/>
      <c r="DY110" s="958"/>
      <c r="DZ110" s="959"/>
    </row>
    <row r="111" spans="1:131" s="197" customFormat="1" ht="26.25" customHeight="1">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v>124786</v>
      </c>
      <c r="BR111" s="950"/>
      <c r="BS111" s="950"/>
      <c r="BT111" s="950"/>
      <c r="BU111" s="950"/>
      <c r="BV111" s="950">
        <v>101017</v>
      </c>
      <c r="BW111" s="950"/>
      <c r="BX111" s="950"/>
      <c r="BY111" s="950"/>
      <c r="BZ111" s="950"/>
      <c r="CA111" s="950">
        <v>77618</v>
      </c>
      <c r="CB111" s="950"/>
      <c r="CC111" s="950"/>
      <c r="CD111" s="950"/>
      <c r="CE111" s="950"/>
      <c r="CF111" s="944">
        <v>3.5</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415</v>
      </c>
      <c r="DH111" s="950"/>
      <c r="DI111" s="950"/>
      <c r="DJ111" s="950"/>
      <c r="DK111" s="950"/>
      <c r="DL111" s="950" t="s">
        <v>415</v>
      </c>
      <c r="DM111" s="950"/>
      <c r="DN111" s="950"/>
      <c r="DO111" s="950"/>
      <c r="DP111" s="950"/>
      <c r="DQ111" s="950" t="s">
        <v>415</v>
      </c>
      <c r="DR111" s="950"/>
      <c r="DS111" s="950"/>
      <c r="DT111" s="950"/>
      <c r="DU111" s="950"/>
      <c r="DV111" s="951" t="s">
        <v>415</v>
      </c>
      <c r="DW111" s="951"/>
      <c r="DX111" s="951"/>
      <c r="DY111" s="951"/>
      <c r="DZ111" s="952"/>
    </row>
    <row r="112" spans="1:131" s="197" customFormat="1" ht="26.25" customHeight="1">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411</v>
      </c>
      <c r="AB112" s="989"/>
      <c r="AC112" s="989"/>
      <c r="AD112" s="989"/>
      <c r="AE112" s="990"/>
      <c r="AF112" s="991" t="s">
        <v>411</v>
      </c>
      <c r="AG112" s="989"/>
      <c r="AH112" s="989"/>
      <c r="AI112" s="989"/>
      <c r="AJ112" s="990"/>
      <c r="AK112" s="991" t="s">
        <v>411</v>
      </c>
      <c r="AL112" s="989"/>
      <c r="AM112" s="989"/>
      <c r="AN112" s="989"/>
      <c r="AO112" s="990"/>
      <c r="AP112" s="992" t="s">
        <v>411</v>
      </c>
      <c r="AQ112" s="993"/>
      <c r="AR112" s="993"/>
      <c r="AS112" s="993"/>
      <c r="AT112" s="994"/>
      <c r="AU112" s="929"/>
      <c r="AV112" s="930"/>
      <c r="AW112" s="930"/>
      <c r="AX112" s="930"/>
      <c r="AY112" s="931"/>
      <c r="AZ112" s="979" t="s">
        <v>418</v>
      </c>
      <c r="BA112" s="980"/>
      <c r="BB112" s="980"/>
      <c r="BC112" s="980"/>
      <c r="BD112" s="980"/>
      <c r="BE112" s="980"/>
      <c r="BF112" s="980"/>
      <c r="BG112" s="980"/>
      <c r="BH112" s="980"/>
      <c r="BI112" s="980"/>
      <c r="BJ112" s="980"/>
      <c r="BK112" s="980"/>
      <c r="BL112" s="980"/>
      <c r="BM112" s="980"/>
      <c r="BN112" s="980"/>
      <c r="BO112" s="980"/>
      <c r="BP112" s="981"/>
      <c r="BQ112" s="949">
        <v>784186</v>
      </c>
      <c r="BR112" s="950"/>
      <c r="BS112" s="950"/>
      <c r="BT112" s="950"/>
      <c r="BU112" s="950"/>
      <c r="BV112" s="950">
        <v>779070</v>
      </c>
      <c r="BW112" s="950"/>
      <c r="BX112" s="950"/>
      <c r="BY112" s="950"/>
      <c r="BZ112" s="950"/>
      <c r="CA112" s="950">
        <v>746707</v>
      </c>
      <c r="CB112" s="950"/>
      <c r="CC112" s="950"/>
      <c r="CD112" s="950"/>
      <c r="CE112" s="950"/>
      <c r="CF112" s="944">
        <v>33.4</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411</v>
      </c>
      <c r="DH112" s="950"/>
      <c r="DI112" s="950"/>
      <c r="DJ112" s="950"/>
      <c r="DK112" s="950"/>
      <c r="DL112" s="950" t="s">
        <v>411</v>
      </c>
      <c r="DM112" s="950"/>
      <c r="DN112" s="950"/>
      <c r="DO112" s="950"/>
      <c r="DP112" s="950"/>
      <c r="DQ112" s="950" t="s">
        <v>411</v>
      </c>
      <c r="DR112" s="950"/>
      <c r="DS112" s="950"/>
      <c r="DT112" s="950"/>
      <c r="DU112" s="950"/>
      <c r="DV112" s="951" t="s">
        <v>411</v>
      </c>
      <c r="DW112" s="951"/>
      <c r="DX112" s="951"/>
      <c r="DY112" s="951"/>
      <c r="DZ112" s="952"/>
    </row>
    <row r="113" spans="1:130" s="197" customFormat="1" ht="26.25" customHeight="1">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90972</v>
      </c>
      <c r="AB113" s="964"/>
      <c r="AC113" s="964"/>
      <c r="AD113" s="964"/>
      <c r="AE113" s="965"/>
      <c r="AF113" s="966">
        <v>92941</v>
      </c>
      <c r="AG113" s="964"/>
      <c r="AH113" s="964"/>
      <c r="AI113" s="964"/>
      <c r="AJ113" s="965"/>
      <c r="AK113" s="966">
        <v>78764</v>
      </c>
      <c r="AL113" s="964"/>
      <c r="AM113" s="964"/>
      <c r="AN113" s="964"/>
      <c r="AO113" s="965"/>
      <c r="AP113" s="967">
        <v>3.5</v>
      </c>
      <c r="AQ113" s="968"/>
      <c r="AR113" s="968"/>
      <c r="AS113" s="968"/>
      <c r="AT113" s="969"/>
      <c r="AU113" s="929"/>
      <c r="AV113" s="930"/>
      <c r="AW113" s="930"/>
      <c r="AX113" s="930"/>
      <c r="AY113" s="931"/>
      <c r="AZ113" s="979" t="s">
        <v>421</v>
      </c>
      <c r="BA113" s="980"/>
      <c r="BB113" s="980"/>
      <c r="BC113" s="980"/>
      <c r="BD113" s="980"/>
      <c r="BE113" s="980"/>
      <c r="BF113" s="980"/>
      <c r="BG113" s="980"/>
      <c r="BH113" s="980"/>
      <c r="BI113" s="980"/>
      <c r="BJ113" s="980"/>
      <c r="BK113" s="980"/>
      <c r="BL113" s="980"/>
      <c r="BM113" s="980"/>
      <c r="BN113" s="980"/>
      <c r="BO113" s="980"/>
      <c r="BP113" s="981"/>
      <c r="BQ113" s="949">
        <v>165293</v>
      </c>
      <c r="BR113" s="950"/>
      <c r="BS113" s="950"/>
      <c r="BT113" s="950"/>
      <c r="BU113" s="950"/>
      <c r="BV113" s="950">
        <v>129891</v>
      </c>
      <c r="BW113" s="950"/>
      <c r="BX113" s="950"/>
      <c r="BY113" s="950"/>
      <c r="BZ113" s="950"/>
      <c r="CA113" s="950">
        <v>97978</v>
      </c>
      <c r="CB113" s="950"/>
      <c r="CC113" s="950"/>
      <c r="CD113" s="950"/>
      <c r="CE113" s="950"/>
      <c r="CF113" s="944">
        <v>4.4000000000000004</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411</v>
      </c>
      <c r="DH113" s="989"/>
      <c r="DI113" s="989"/>
      <c r="DJ113" s="989"/>
      <c r="DK113" s="990"/>
      <c r="DL113" s="991" t="s">
        <v>411</v>
      </c>
      <c r="DM113" s="989"/>
      <c r="DN113" s="989"/>
      <c r="DO113" s="989"/>
      <c r="DP113" s="990"/>
      <c r="DQ113" s="991" t="s">
        <v>411</v>
      </c>
      <c r="DR113" s="989"/>
      <c r="DS113" s="989"/>
      <c r="DT113" s="989"/>
      <c r="DU113" s="990"/>
      <c r="DV113" s="992" t="s">
        <v>411</v>
      </c>
      <c r="DW113" s="993"/>
      <c r="DX113" s="993"/>
      <c r="DY113" s="993"/>
      <c r="DZ113" s="994"/>
    </row>
    <row r="114" spans="1:130" s="197" customFormat="1" ht="26.25" customHeight="1">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16813</v>
      </c>
      <c r="AB114" s="989"/>
      <c r="AC114" s="989"/>
      <c r="AD114" s="989"/>
      <c r="AE114" s="990"/>
      <c r="AF114" s="991">
        <v>16818</v>
      </c>
      <c r="AG114" s="989"/>
      <c r="AH114" s="989"/>
      <c r="AI114" s="989"/>
      <c r="AJ114" s="990"/>
      <c r="AK114" s="991">
        <v>17014</v>
      </c>
      <c r="AL114" s="989"/>
      <c r="AM114" s="989"/>
      <c r="AN114" s="989"/>
      <c r="AO114" s="990"/>
      <c r="AP114" s="992">
        <v>0.8</v>
      </c>
      <c r="AQ114" s="993"/>
      <c r="AR114" s="993"/>
      <c r="AS114" s="993"/>
      <c r="AT114" s="994"/>
      <c r="AU114" s="929"/>
      <c r="AV114" s="930"/>
      <c r="AW114" s="930"/>
      <c r="AX114" s="930"/>
      <c r="AY114" s="931"/>
      <c r="AZ114" s="979" t="s">
        <v>424</v>
      </c>
      <c r="BA114" s="980"/>
      <c r="BB114" s="980"/>
      <c r="BC114" s="980"/>
      <c r="BD114" s="980"/>
      <c r="BE114" s="980"/>
      <c r="BF114" s="980"/>
      <c r="BG114" s="980"/>
      <c r="BH114" s="980"/>
      <c r="BI114" s="980"/>
      <c r="BJ114" s="980"/>
      <c r="BK114" s="980"/>
      <c r="BL114" s="980"/>
      <c r="BM114" s="980"/>
      <c r="BN114" s="980"/>
      <c r="BO114" s="980"/>
      <c r="BP114" s="981"/>
      <c r="BQ114" s="949">
        <v>566710</v>
      </c>
      <c r="BR114" s="950"/>
      <c r="BS114" s="950"/>
      <c r="BT114" s="950"/>
      <c r="BU114" s="950"/>
      <c r="BV114" s="950">
        <v>510890</v>
      </c>
      <c r="BW114" s="950"/>
      <c r="BX114" s="950"/>
      <c r="BY114" s="950"/>
      <c r="BZ114" s="950"/>
      <c r="CA114" s="950">
        <v>461191</v>
      </c>
      <c r="CB114" s="950"/>
      <c r="CC114" s="950"/>
      <c r="CD114" s="950"/>
      <c r="CE114" s="950"/>
      <c r="CF114" s="944">
        <v>20.6</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411</v>
      </c>
      <c r="DH114" s="989"/>
      <c r="DI114" s="989"/>
      <c r="DJ114" s="989"/>
      <c r="DK114" s="990"/>
      <c r="DL114" s="991" t="s">
        <v>411</v>
      </c>
      <c r="DM114" s="989"/>
      <c r="DN114" s="989"/>
      <c r="DO114" s="989"/>
      <c r="DP114" s="990"/>
      <c r="DQ114" s="991" t="s">
        <v>411</v>
      </c>
      <c r="DR114" s="989"/>
      <c r="DS114" s="989"/>
      <c r="DT114" s="989"/>
      <c r="DU114" s="990"/>
      <c r="DV114" s="992" t="s">
        <v>411</v>
      </c>
      <c r="DW114" s="993"/>
      <c r="DX114" s="993"/>
      <c r="DY114" s="993"/>
      <c r="DZ114" s="994"/>
    </row>
    <row r="115" spans="1:130" s="197" customFormat="1" ht="26.25" customHeight="1">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31397</v>
      </c>
      <c r="AB115" s="964"/>
      <c r="AC115" s="964"/>
      <c r="AD115" s="964"/>
      <c r="AE115" s="965"/>
      <c r="AF115" s="966">
        <v>23769</v>
      </c>
      <c r="AG115" s="964"/>
      <c r="AH115" s="964"/>
      <c r="AI115" s="964"/>
      <c r="AJ115" s="965"/>
      <c r="AK115" s="966">
        <v>23399</v>
      </c>
      <c r="AL115" s="964"/>
      <c r="AM115" s="964"/>
      <c r="AN115" s="964"/>
      <c r="AO115" s="965"/>
      <c r="AP115" s="967">
        <v>1</v>
      </c>
      <c r="AQ115" s="968"/>
      <c r="AR115" s="968"/>
      <c r="AS115" s="968"/>
      <c r="AT115" s="969"/>
      <c r="AU115" s="929"/>
      <c r="AV115" s="930"/>
      <c r="AW115" s="930"/>
      <c r="AX115" s="930"/>
      <c r="AY115" s="931"/>
      <c r="AZ115" s="979" t="s">
        <v>427</v>
      </c>
      <c r="BA115" s="980"/>
      <c r="BB115" s="980"/>
      <c r="BC115" s="980"/>
      <c r="BD115" s="980"/>
      <c r="BE115" s="980"/>
      <c r="BF115" s="980"/>
      <c r="BG115" s="980"/>
      <c r="BH115" s="980"/>
      <c r="BI115" s="980"/>
      <c r="BJ115" s="980"/>
      <c r="BK115" s="980"/>
      <c r="BL115" s="980"/>
      <c r="BM115" s="980"/>
      <c r="BN115" s="980"/>
      <c r="BO115" s="980"/>
      <c r="BP115" s="981"/>
      <c r="BQ115" s="949" t="s">
        <v>411</v>
      </c>
      <c r="BR115" s="950"/>
      <c r="BS115" s="950"/>
      <c r="BT115" s="950"/>
      <c r="BU115" s="950"/>
      <c r="BV115" s="950" t="s">
        <v>411</v>
      </c>
      <c r="BW115" s="950"/>
      <c r="BX115" s="950"/>
      <c r="BY115" s="950"/>
      <c r="BZ115" s="950"/>
      <c r="CA115" s="950" t="s">
        <v>411</v>
      </c>
      <c r="CB115" s="950"/>
      <c r="CC115" s="950"/>
      <c r="CD115" s="950"/>
      <c r="CE115" s="950"/>
      <c r="CF115" s="944" t="s">
        <v>411</v>
      </c>
      <c r="CG115" s="945"/>
      <c r="CH115" s="945"/>
      <c r="CI115" s="945"/>
      <c r="CJ115" s="945"/>
      <c r="CK115" s="975"/>
      <c r="CL115" s="976"/>
      <c r="CM115" s="979" t="s">
        <v>428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411</v>
      </c>
      <c r="DH115" s="989"/>
      <c r="DI115" s="989"/>
      <c r="DJ115" s="989"/>
      <c r="DK115" s="990"/>
      <c r="DL115" s="991" t="s">
        <v>411</v>
      </c>
      <c r="DM115" s="989"/>
      <c r="DN115" s="989"/>
      <c r="DO115" s="989"/>
      <c r="DP115" s="990"/>
      <c r="DQ115" s="991" t="s">
        <v>411</v>
      </c>
      <c r="DR115" s="989"/>
      <c r="DS115" s="989"/>
      <c r="DT115" s="989"/>
      <c r="DU115" s="990"/>
      <c r="DV115" s="992" t="s">
        <v>411</v>
      </c>
      <c r="DW115" s="993"/>
      <c r="DX115" s="993"/>
      <c r="DY115" s="993"/>
      <c r="DZ115" s="994"/>
    </row>
    <row r="116" spans="1:130" s="197" customFormat="1" ht="26.25" customHeight="1">
      <c r="A116" s="986"/>
      <c r="B116" s="987"/>
      <c r="C116" s="1001" t="s">
        <v>429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411</v>
      </c>
      <c r="AB116" s="989"/>
      <c r="AC116" s="989"/>
      <c r="AD116" s="989"/>
      <c r="AE116" s="990"/>
      <c r="AF116" s="991" t="s">
        <v>411</v>
      </c>
      <c r="AG116" s="989"/>
      <c r="AH116" s="989"/>
      <c r="AI116" s="989"/>
      <c r="AJ116" s="990"/>
      <c r="AK116" s="991" t="s">
        <v>411</v>
      </c>
      <c r="AL116" s="989"/>
      <c r="AM116" s="989"/>
      <c r="AN116" s="989"/>
      <c r="AO116" s="990"/>
      <c r="AP116" s="992" t="s">
        <v>411</v>
      </c>
      <c r="AQ116" s="993"/>
      <c r="AR116" s="993"/>
      <c r="AS116" s="993"/>
      <c r="AT116" s="994"/>
      <c r="AU116" s="929"/>
      <c r="AV116" s="930"/>
      <c r="AW116" s="930"/>
      <c r="AX116" s="930"/>
      <c r="AY116" s="931"/>
      <c r="AZ116" s="979" t="s">
        <v>430</v>
      </c>
      <c r="BA116" s="980"/>
      <c r="BB116" s="980"/>
      <c r="BC116" s="980"/>
      <c r="BD116" s="980"/>
      <c r="BE116" s="980"/>
      <c r="BF116" s="980"/>
      <c r="BG116" s="980"/>
      <c r="BH116" s="980"/>
      <c r="BI116" s="980"/>
      <c r="BJ116" s="980"/>
      <c r="BK116" s="980"/>
      <c r="BL116" s="980"/>
      <c r="BM116" s="980"/>
      <c r="BN116" s="980"/>
      <c r="BO116" s="980"/>
      <c r="BP116" s="981"/>
      <c r="BQ116" s="949" t="s">
        <v>411</v>
      </c>
      <c r="BR116" s="950"/>
      <c r="BS116" s="950"/>
      <c r="BT116" s="950"/>
      <c r="BU116" s="950"/>
      <c r="BV116" s="950" t="s">
        <v>411</v>
      </c>
      <c r="BW116" s="950"/>
      <c r="BX116" s="950"/>
      <c r="BY116" s="950"/>
      <c r="BZ116" s="950"/>
      <c r="CA116" s="950" t="s">
        <v>411</v>
      </c>
      <c r="CB116" s="950"/>
      <c r="CC116" s="950"/>
      <c r="CD116" s="950"/>
      <c r="CE116" s="950"/>
      <c r="CF116" s="944" t="s">
        <v>411</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124786</v>
      </c>
      <c r="DH116" s="989"/>
      <c r="DI116" s="989"/>
      <c r="DJ116" s="989"/>
      <c r="DK116" s="990"/>
      <c r="DL116" s="991">
        <v>101017</v>
      </c>
      <c r="DM116" s="989"/>
      <c r="DN116" s="989"/>
      <c r="DO116" s="989"/>
      <c r="DP116" s="990"/>
      <c r="DQ116" s="991">
        <v>77618</v>
      </c>
      <c r="DR116" s="989"/>
      <c r="DS116" s="989"/>
      <c r="DT116" s="989"/>
      <c r="DU116" s="990"/>
      <c r="DV116" s="992">
        <v>3.5</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432</v>
      </c>
      <c r="Z117" s="914"/>
      <c r="AA117" s="1026">
        <v>611586</v>
      </c>
      <c r="AB117" s="996"/>
      <c r="AC117" s="996"/>
      <c r="AD117" s="996"/>
      <c r="AE117" s="997"/>
      <c r="AF117" s="995">
        <v>650964</v>
      </c>
      <c r="AG117" s="996"/>
      <c r="AH117" s="996"/>
      <c r="AI117" s="996"/>
      <c r="AJ117" s="997"/>
      <c r="AK117" s="995">
        <v>640156</v>
      </c>
      <c r="AL117" s="996"/>
      <c r="AM117" s="996"/>
      <c r="AN117" s="996"/>
      <c r="AO117" s="997"/>
      <c r="AP117" s="998"/>
      <c r="AQ117" s="999"/>
      <c r="AR117" s="999"/>
      <c r="AS117" s="999"/>
      <c r="AT117" s="1000"/>
      <c r="AU117" s="929"/>
      <c r="AV117" s="930"/>
      <c r="AW117" s="930"/>
      <c r="AX117" s="930"/>
      <c r="AY117" s="931"/>
      <c r="AZ117" s="1025" t="s">
        <v>433</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404</v>
      </c>
      <c r="AB118" s="913"/>
      <c r="AC118" s="913"/>
      <c r="AD118" s="913"/>
      <c r="AE118" s="914"/>
      <c r="AF118" s="912" t="s">
        <v>285</v>
      </c>
      <c r="AG118" s="913"/>
      <c r="AH118" s="913"/>
      <c r="AI118" s="913"/>
      <c r="AJ118" s="914"/>
      <c r="AK118" s="912" t="s">
        <v>284</v>
      </c>
      <c r="AL118" s="913"/>
      <c r="AM118" s="913"/>
      <c r="AN118" s="913"/>
      <c r="AO118" s="914"/>
      <c r="AP118" s="1020" t="s">
        <v>405</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435</v>
      </c>
      <c r="BP118" s="1024"/>
      <c r="BQ118" s="1015">
        <v>6159966</v>
      </c>
      <c r="BR118" s="1016"/>
      <c r="BS118" s="1016"/>
      <c r="BT118" s="1016"/>
      <c r="BU118" s="1016"/>
      <c r="BV118" s="1016">
        <v>6015143</v>
      </c>
      <c r="BW118" s="1016"/>
      <c r="BX118" s="1016"/>
      <c r="BY118" s="1016"/>
      <c r="BZ118" s="1016"/>
      <c r="CA118" s="1016">
        <v>6130728</v>
      </c>
      <c r="CB118" s="1016"/>
      <c r="CC118" s="1016"/>
      <c r="CD118" s="1016"/>
      <c r="CE118" s="1016"/>
      <c r="CF118" s="1017"/>
      <c r="CG118" s="1018"/>
      <c r="CH118" s="1018"/>
      <c r="CI118" s="1018"/>
      <c r="CJ118" s="1019"/>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437</v>
      </c>
      <c r="AV119" s="1008"/>
      <c r="AW119" s="1008"/>
      <c r="AX119" s="1008"/>
      <c r="AY119" s="1009"/>
      <c r="AZ119" s="970" t="s">
        <v>438</v>
      </c>
      <c r="BA119" s="917"/>
      <c r="BB119" s="917"/>
      <c r="BC119" s="917"/>
      <c r="BD119" s="917"/>
      <c r="BE119" s="917"/>
      <c r="BF119" s="917"/>
      <c r="BG119" s="917"/>
      <c r="BH119" s="917"/>
      <c r="BI119" s="917"/>
      <c r="BJ119" s="917"/>
      <c r="BK119" s="917"/>
      <c r="BL119" s="917"/>
      <c r="BM119" s="917"/>
      <c r="BN119" s="917"/>
      <c r="BO119" s="917"/>
      <c r="BP119" s="918"/>
      <c r="BQ119" s="956">
        <v>3614191</v>
      </c>
      <c r="BR119" s="957"/>
      <c r="BS119" s="957"/>
      <c r="BT119" s="957"/>
      <c r="BU119" s="957"/>
      <c r="BV119" s="957">
        <v>3892510</v>
      </c>
      <c r="BW119" s="957"/>
      <c r="BX119" s="957"/>
      <c r="BY119" s="957"/>
      <c r="BZ119" s="957"/>
      <c r="CA119" s="957">
        <v>4058486</v>
      </c>
      <c r="CB119" s="957"/>
      <c r="CC119" s="957"/>
      <c r="CD119" s="957"/>
      <c r="CE119" s="957"/>
      <c r="CF119" s="971">
        <v>181.7</v>
      </c>
      <c r="CG119" s="972"/>
      <c r="CH119" s="972"/>
      <c r="CI119" s="972"/>
      <c r="CJ119" s="972"/>
      <c r="CK119" s="977"/>
      <c r="CL119" s="978"/>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440</v>
      </c>
      <c r="BA120" s="980"/>
      <c r="BB120" s="980"/>
      <c r="BC120" s="980"/>
      <c r="BD120" s="980"/>
      <c r="BE120" s="980"/>
      <c r="BF120" s="980"/>
      <c r="BG120" s="980"/>
      <c r="BH120" s="980"/>
      <c r="BI120" s="980"/>
      <c r="BJ120" s="980"/>
      <c r="BK120" s="980"/>
      <c r="BL120" s="980"/>
      <c r="BM120" s="980"/>
      <c r="BN120" s="980"/>
      <c r="BO120" s="980"/>
      <c r="BP120" s="981"/>
      <c r="BQ120" s="949">
        <v>70530</v>
      </c>
      <c r="BR120" s="950"/>
      <c r="BS120" s="950"/>
      <c r="BT120" s="950"/>
      <c r="BU120" s="950"/>
      <c r="BV120" s="950">
        <v>56095</v>
      </c>
      <c r="BW120" s="950"/>
      <c r="BX120" s="950"/>
      <c r="BY120" s="950"/>
      <c r="BZ120" s="950"/>
      <c r="CA120" s="950">
        <v>41023</v>
      </c>
      <c r="CB120" s="950"/>
      <c r="CC120" s="950"/>
      <c r="CD120" s="950"/>
      <c r="CE120" s="950"/>
      <c r="CF120" s="944">
        <v>1.8</v>
      </c>
      <c r="CG120" s="945"/>
      <c r="CH120" s="945"/>
      <c r="CI120" s="945"/>
      <c r="CJ120" s="945"/>
      <c r="CK120" s="1043" t="s">
        <v>441</v>
      </c>
      <c r="CL120" s="1044"/>
      <c r="CM120" s="1044"/>
      <c r="CN120" s="1044"/>
      <c r="CO120" s="1045"/>
      <c r="CP120" s="1051" t="s">
        <v>442</v>
      </c>
      <c r="CQ120" s="1052"/>
      <c r="CR120" s="1052"/>
      <c r="CS120" s="1052"/>
      <c r="CT120" s="1052"/>
      <c r="CU120" s="1052"/>
      <c r="CV120" s="1052"/>
      <c r="CW120" s="1052"/>
      <c r="CX120" s="1052"/>
      <c r="CY120" s="1052"/>
      <c r="CZ120" s="1052"/>
      <c r="DA120" s="1052"/>
      <c r="DB120" s="1052"/>
      <c r="DC120" s="1052"/>
      <c r="DD120" s="1052"/>
      <c r="DE120" s="1052"/>
      <c r="DF120" s="1053"/>
      <c r="DG120" s="956">
        <v>357671</v>
      </c>
      <c r="DH120" s="957"/>
      <c r="DI120" s="957"/>
      <c r="DJ120" s="957"/>
      <c r="DK120" s="957"/>
      <c r="DL120" s="957">
        <v>390282</v>
      </c>
      <c r="DM120" s="957"/>
      <c r="DN120" s="957"/>
      <c r="DO120" s="957"/>
      <c r="DP120" s="957"/>
      <c r="DQ120" s="957">
        <v>392956</v>
      </c>
      <c r="DR120" s="957"/>
      <c r="DS120" s="957"/>
      <c r="DT120" s="957"/>
      <c r="DU120" s="957"/>
      <c r="DV120" s="958">
        <v>17.600000000000001</v>
      </c>
      <c r="DW120" s="958"/>
      <c r="DX120" s="958"/>
      <c r="DY120" s="958"/>
      <c r="DZ120" s="959"/>
    </row>
    <row r="121" spans="1:130" s="197" customFormat="1" ht="26.25" customHeight="1">
      <c r="A121" s="1005"/>
      <c r="B121" s="976"/>
      <c r="C121" s="1040" t="s">
        <v>443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444</v>
      </c>
      <c r="BA121" s="1001"/>
      <c r="BB121" s="1001"/>
      <c r="BC121" s="1001"/>
      <c r="BD121" s="1001"/>
      <c r="BE121" s="1001"/>
      <c r="BF121" s="1001"/>
      <c r="BG121" s="1001"/>
      <c r="BH121" s="1001"/>
      <c r="BI121" s="1001"/>
      <c r="BJ121" s="1001"/>
      <c r="BK121" s="1001"/>
      <c r="BL121" s="1001"/>
      <c r="BM121" s="1001"/>
      <c r="BN121" s="1001"/>
      <c r="BO121" s="1001"/>
      <c r="BP121" s="1002"/>
      <c r="BQ121" s="1015">
        <v>4190866</v>
      </c>
      <c r="BR121" s="1016"/>
      <c r="BS121" s="1016"/>
      <c r="BT121" s="1016"/>
      <c r="BU121" s="1016"/>
      <c r="BV121" s="1016">
        <v>4400350</v>
      </c>
      <c r="BW121" s="1016"/>
      <c r="BX121" s="1016"/>
      <c r="BY121" s="1016"/>
      <c r="BZ121" s="1016"/>
      <c r="CA121" s="1016">
        <v>4594134</v>
      </c>
      <c r="CB121" s="1016"/>
      <c r="CC121" s="1016"/>
      <c r="CD121" s="1016"/>
      <c r="CE121" s="1016"/>
      <c r="CF121" s="1054">
        <v>205.7</v>
      </c>
      <c r="CG121" s="1055"/>
      <c r="CH121" s="1055"/>
      <c r="CI121" s="1055"/>
      <c r="CJ121" s="1055"/>
      <c r="CK121" s="1046"/>
      <c r="CL121" s="1047"/>
      <c r="CM121" s="1047"/>
      <c r="CN121" s="1047"/>
      <c r="CO121" s="1048"/>
      <c r="CP121" s="1037" t="s">
        <v>445</v>
      </c>
      <c r="CQ121" s="1038"/>
      <c r="CR121" s="1038"/>
      <c r="CS121" s="1038"/>
      <c r="CT121" s="1038"/>
      <c r="CU121" s="1038"/>
      <c r="CV121" s="1038"/>
      <c r="CW121" s="1038"/>
      <c r="CX121" s="1038"/>
      <c r="CY121" s="1038"/>
      <c r="CZ121" s="1038"/>
      <c r="DA121" s="1038"/>
      <c r="DB121" s="1038"/>
      <c r="DC121" s="1038"/>
      <c r="DD121" s="1038"/>
      <c r="DE121" s="1038"/>
      <c r="DF121" s="1039"/>
      <c r="DG121" s="949">
        <v>298013</v>
      </c>
      <c r="DH121" s="950"/>
      <c r="DI121" s="950"/>
      <c r="DJ121" s="950"/>
      <c r="DK121" s="950"/>
      <c r="DL121" s="950">
        <v>280690</v>
      </c>
      <c r="DM121" s="950"/>
      <c r="DN121" s="950"/>
      <c r="DO121" s="950"/>
      <c r="DP121" s="950"/>
      <c r="DQ121" s="950">
        <v>253549</v>
      </c>
      <c r="DR121" s="950"/>
      <c r="DS121" s="950"/>
      <c r="DT121" s="950"/>
      <c r="DU121" s="950"/>
      <c r="DV121" s="951">
        <v>11.3</v>
      </c>
      <c r="DW121" s="951"/>
      <c r="DX121" s="951"/>
      <c r="DY121" s="951"/>
      <c r="DZ121" s="952"/>
    </row>
    <row r="122" spans="1:130" s="197" customFormat="1" ht="26.25" customHeight="1">
      <c r="A122" s="1005"/>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446</v>
      </c>
      <c r="BP122" s="1024"/>
      <c r="BQ122" s="1064">
        <v>7875587</v>
      </c>
      <c r="BR122" s="1065"/>
      <c r="BS122" s="1065"/>
      <c r="BT122" s="1065"/>
      <c r="BU122" s="1065"/>
      <c r="BV122" s="1065">
        <v>8348955</v>
      </c>
      <c r="BW122" s="1065"/>
      <c r="BX122" s="1065"/>
      <c r="BY122" s="1065"/>
      <c r="BZ122" s="1065"/>
      <c r="CA122" s="1065">
        <v>8693643</v>
      </c>
      <c r="CB122" s="1065"/>
      <c r="CC122" s="1065"/>
      <c r="CD122" s="1065"/>
      <c r="CE122" s="1065"/>
      <c r="CF122" s="1017"/>
      <c r="CG122" s="1018"/>
      <c r="CH122" s="1018"/>
      <c r="CI122" s="1018"/>
      <c r="CJ122" s="1019"/>
      <c r="CK122" s="1046"/>
      <c r="CL122" s="1047"/>
      <c r="CM122" s="1047"/>
      <c r="CN122" s="1047"/>
      <c r="CO122" s="1048"/>
      <c r="CP122" s="1037" t="s">
        <v>447</v>
      </c>
      <c r="CQ122" s="1038"/>
      <c r="CR122" s="1038"/>
      <c r="CS122" s="1038"/>
      <c r="CT122" s="1038"/>
      <c r="CU122" s="1038"/>
      <c r="CV122" s="1038"/>
      <c r="CW122" s="1038"/>
      <c r="CX122" s="1038"/>
      <c r="CY122" s="1038"/>
      <c r="CZ122" s="1038"/>
      <c r="DA122" s="1038"/>
      <c r="DB122" s="1038"/>
      <c r="DC122" s="1038"/>
      <c r="DD122" s="1038"/>
      <c r="DE122" s="1038"/>
      <c r="DF122" s="1039"/>
      <c r="DG122" s="949">
        <v>128502</v>
      </c>
      <c r="DH122" s="950"/>
      <c r="DI122" s="950"/>
      <c r="DJ122" s="950"/>
      <c r="DK122" s="950"/>
      <c r="DL122" s="950">
        <v>108098</v>
      </c>
      <c r="DM122" s="950"/>
      <c r="DN122" s="950"/>
      <c r="DO122" s="950"/>
      <c r="DP122" s="950"/>
      <c r="DQ122" s="950">
        <v>100202</v>
      </c>
      <c r="DR122" s="950"/>
      <c r="DS122" s="950"/>
      <c r="DT122" s="950"/>
      <c r="DU122" s="950"/>
      <c r="DV122" s="951">
        <v>4.5</v>
      </c>
      <c r="DW122" s="951"/>
      <c r="DX122" s="951"/>
      <c r="DY122" s="951"/>
      <c r="DZ122" s="952"/>
    </row>
    <row r="123" spans="1:130" s="197" customFormat="1" ht="26.25" customHeight="1" thickBot="1">
      <c r="A123" s="1005"/>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31397</v>
      </c>
      <c r="AB123" s="989"/>
      <c r="AC123" s="989"/>
      <c r="AD123" s="989"/>
      <c r="AE123" s="990"/>
      <c r="AF123" s="991">
        <v>23769</v>
      </c>
      <c r="AG123" s="989"/>
      <c r="AH123" s="989"/>
      <c r="AI123" s="989"/>
      <c r="AJ123" s="990"/>
      <c r="AK123" s="991">
        <v>23399</v>
      </c>
      <c r="AL123" s="989"/>
      <c r="AM123" s="989"/>
      <c r="AN123" s="989"/>
      <c r="AO123" s="990"/>
      <c r="AP123" s="992">
        <v>1</v>
      </c>
      <c r="AQ123" s="993"/>
      <c r="AR123" s="993"/>
      <c r="AS123" s="993"/>
      <c r="AT123" s="994"/>
      <c r="AU123" s="1061" t="s">
        <v>448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449</v>
      </c>
      <c r="CQ123" s="1038"/>
      <c r="CR123" s="1038"/>
      <c r="CS123" s="1038"/>
      <c r="CT123" s="1038"/>
      <c r="CU123" s="1038"/>
      <c r="CV123" s="1038"/>
      <c r="CW123" s="1038"/>
      <c r="CX123" s="1038"/>
      <c r="CY123" s="1038"/>
      <c r="CZ123" s="1038"/>
      <c r="DA123" s="1038"/>
      <c r="DB123" s="1038"/>
      <c r="DC123" s="1038"/>
      <c r="DD123" s="1038"/>
      <c r="DE123" s="1038"/>
      <c r="DF123" s="1039"/>
      <c r="DG123" s="988" t="s">
        <v>450</v>
      </c>
      <c r="DH123" s="989"/>
      <c r="DI123" s="989"/>
      <c r="DJ123" s="989"/>
      <c r="DK123" s="990"/>
      <c r="DL123" s="991" t="s">
        <v>450</v>
      </c>
      <c r="DM123" s="989"/>
      <c r="DN123" s="989"/>
      <c r="DO123" s="989"/>
      <c r="DP123" s="990"/>
      <c r="DQ123" s="991" t="s">
        <v>450</v>
      </c>
      <c r="DR123" s="989"/>
      <c r="DS123" s="989"/>
      <c r="DT123" s="989"/>
      <c r="DU123" s="990"/>
      <c r="DV123" s="992" t="s">
        <v>450</v>
      </c>
      <c r="DW123" s="993"/>
      <c r="DX123" s="993"/>
      <c r="DY123" s="993"/>
      <c r="DZ123" s="994"/>
    </row>
    <row r="124" spans="1:130" s="197" customFormat="1" ht="26.25" customHeight="1">
      <c r="A124" s="1005"/>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450</v>
      </c>
      <c r="AB124" s="989"/>
      <c r="AC124" s="989"/>
      <c r="AD124" s="989"/>
      <c r="AE124" s="990"/>
      <c r="AF124" s="991" t="s">
        <v>450</v>
      </c>
      <c r="AG124" s="989"/>
      <c r="AH124" s="989"/>
      <c r="AI124" s="989"/>
      <c r="AJ124" s="990"/>
      <c r="AK124" s="991" t="s">
        <v>450</v>
      </c>
      <c r="AL124" s="989"/>
      <c r="AM124" s="989"/>
      <c r="AN124" s="989"/>
      <c r="AO124" s="990"/>
      <c r="AP124" s="992" t="s">
        <v>450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451</v>
      </c>
      <c r="CQ124" s="1038"/>
      <c r="CR124" s="1038"/>
      <c r="CS124" s="1038"/>
      <c r="CT124" s="1038"/>
      <c r="CU124" s="1038"/>
      <c r="CV124" s="1038"/>
      <c r="CW124" s="1038"/>
      <c r="CX124" s="1038"/>
      <c r="CY124" s="1038"/>
      <c r="CZ124" s="1038"/>
      <c r="DA124" s="1038"/>
      <c r="DB124" s="1038"/>
      <c r="DC124" s="1038"/>
      <c r="DD124" s="1038"/>
      <c r="DE124" s="1038"/>
      <c r="DF124" s="1039"/>
      <c r="DG124" s="1027" t="s">
        <v>450</v>
      </c>
      <c r="DH124" s="1028"/>
      <c r="DI124" s="1028"/>
      <c r="DJ124" s="1028"/>
      <c r="DK124" s="1029"/>
      <c r="DL124" s="1030" t="s">
        <v>450</v>
      </c>
      <c r="DM124" s="1028"/>
      <c r="DN124" s="1028"/>
      <c r="DO124" s="1028"/>
      <c r="DP124" s="1029"/>
      <c r="DQ124" s="1030" t="s">
        <v>450</v>
      </c>
      <c r="DR124" s="1028"/>
      <c r="DS124" s="1028"/>
      <c r="DT124" s="1028"/>
      <c r="DU124" s="1029"/>
      <c r="DV124" s="1031" t="s">
        <v>450</v>
      </c>
      <c r="DW124" s="1032"/>
      <c r="DX124" s="1032"/>
      <c r="DY124" s="1032"/>
      <c r="DZ124" s="1033"/>
    </row>
    <row r="125" spans="1:130" s="197" customFormat="1" ht="26.25" customHeight="1" thickBot="1">
      <c r="A125" s="1005"/>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450</v>
      </c>
      <c r="AB125" s="989"/>
      <c r="AC125" s="989"/>
      <c r="AD125" s="989"/>
      <c r="AE125" s="990"/>
      <c r="AF125" s="991" t="s">
        <v>450</v>
      </c>
      <c r="AG125" s="989"/>
      <c r="AH125" s="989"/>
      <c r="AI125" s="989"/>
      <c r="AJ125" s="990"/>
      <c r="AK125" s="991" t="s">
        <v>450</v>
      </c>
      <c r="AL125" s="989"/>
      <c r="AM125" s="989"/>
      <c r="AN125" s="989"/>
      <c r="AO125" s="990"/>
      <c r="AP125" s="992" t="s">
        <v>450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452</v>
      </c>
      <c r="CL125" s="1044"/>
      <c r="CM125" s="1044"/>
      <c r="CN125" s="1044"/>
      <c r="CO125" s="1045"/>
      <c r="CP125" s="970" t="s">
        <v>453</v>
      </c>
      <c r="CQ125" s="917"/>
      <c r="CR125" s="917"/>
      <c r="CS125" s="917"/>
      <c r="CT125" s="917"/>
      <c r="CU125" s="917"/>
      <c r="CV125" s="917"/>
      <c r="CW125" s="917"/>
      <c r="CX125" s="917"/>
      <c r="CY125" s="917"/>
      <c r="CZ125" s="917"/>
      <c r="DA125" s="917"/>
      <c r="DB125" s="917"/>
      <c r="DC125" s="917"/>
      <c r="DD125" s="917"/>
      <c r="DE125" s="917"/>
      <c r="DF125" s="918"/>
      <c r="DG125" s="956" t="s">
        <v>450</v>
      </c>
      <c r="DH125" s="957"/>
      <c r="DI125" s="957"/>
      <c r="DJ125" s="957"/>
      <c r="DK125" s="957"/>
      <c r="DL125" s="957" t="s">
        <v>450</v>
      </c>
      <c r="DM125" s="957"/>
      <c r="DN125" s="957"/>
      <c r="DO125" s="957"/>
      <c r="DP125" s="957"/>
      <c r="DQ125" s="957" t="s">
        <v>450</v>
      </c>
      <c r="DR125" s="957"/>
      <c r="DS125" s="957"/>
      <c r="DT125" s="957"/>
      <c r="DU125" s="957"/>
      <c r="DV125" s="958" t="s">
        <v>450</v>
      </c>
      <c r="DW125" s="958"/>
      <c r="DX125" s="958"/>
      <c r="DY125" s="958"/>
      <c r="DZ125" s="959"/>
    </row>
    <row r="126" spans="1:130" s="197" customFormat="1" ht="26.25" customHeight="1">
      <c r="A126" s="1005"/>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450</v>
      </c>
      <c r="AB126" s="989"/>
      <c r="AC126" s="989"/>
      <c r="AD126" s="989"/>
      <c r="AE126" s="990"/>
      <c r="AF126" s="991" t="s">
        <v>450</v>
      </c>
      <c r="AG126" s="989"/>
      <c r="AH126" s="989"/>
      <c r="AI126" s="989"/>
      <c r="AJ126" s="990"/>
      <c r="AK126" s="991" t="s">
        <v>450</v>
      </c>
      <c r="AL126" s="989"/>
      <c r="AM126" s="989"/>
      <c r="AN126" s="989"/>
      <c r="AO126" s="990"/>
      <c r="AP126" s="992" t="s">
        <v>450</v>
      </c>
      <c r="AQ126" s="993"/>
      <c r="AR126" s="993"/>
      <c r="AS126" s="993"/>
      <c r="AT126" s="994"/>
      <c r="AU126" s="233"/>
      <c r="AV126" s="233"/>
      <c r="AW126" s="233"/>
      <c r="AX126" s="1066" t="s">
        <v>454</v>
      </c>
      <c r="AY126" s="1067"/>
      <c r="AZ126" s="1067"/>
      <c r="BA126" s="1067"/>
      <c r="BB126" s="1067"/>
      <c r="BC126" s="1067"/>
      <c r="BD126" s="1067"/>
      <c r="BE126" s="1068"/>
      <c r="BF126" s="1082" t="s">
        <v>455</v>
      </c>
      <c r="BG126" s="1067"/>
      <c r="BH126" s="1067"/>
      <c r="BI126" s="1067"/>
      <c r="BJ126" s="1067"/>
      <c r="BK126" s="1067"/>
      <c r="BL126" s="1068"/>
      <c r="BM126" s="1082" t="s">
        <v>456</v>
      </c>
      <c r="BN126" s="1067"/>
      <c r="BO126" s="1067"/>
      <c r="BP126" s="1067"/>
      <c r="BQ126" s="1067"/>
      <c r="BR126" s="1067"/>
      <c r="BS126" s="1068"/>
      <c r="BT126" s="1082" t="s">
        <v>457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458</v>
      </c>
      <c r="CQ126" s="980"/>
      <c r="CR126" s="980"/>
      <c r="CS126" s="980"/>
      <c r="CT126" s="980"/>
      <c r="CU126" s="980"/>
      <c r="CV126" s="980"/>
      <c r="CW126" s="980"/>
      <c r="CX126" s="980"/>
      <c r="CY126" s="980"/>
      <c r="CZ126" s="980"/>
      <c r="DA126" s="980"/>
      <c r="DB126" s="980"/>
      <c r="DC126" s="980"/>
      <c r="DD126" s="980"/>
      <c r="DE126" s="980"/>
      <c r="DF126" s="981"/>
      <c r="DG126" s="949" t="s">
        <v>450</v>
      </c>
      <c r="DH126" s="950"/>
      <c r="DI126" s="950"/>
      <c r="DJ126" s="950"/>
      <c r="DK126" s="950"/>
      <c r="DL126" s="950" t="s">
        <v>450</v>
      </c>
      <c r="DM126" s="950"/>
      <c r="DN126" s="950"/>
      <c r="DO126" s="950"/>
      <c r="DP126" s="950"/>
      <c r="DQ126" s="950" t="s">
        <v>450</v>
      </c>
      <c r="DR126" s="950"/>
      <c r="DS126" s="950"/>
      <c r="DT126" s="950"/>
      <c r="DU126" s="950"/>
      <c r="DV126" s="951" t="s">
        <v>450</v>
      </c>
      <c r="DW126" s="951"/>
      <c r="DX126" s="951"/>
      <c r="DY126" s="951"/>
      <c r="DZ126" s="952"/>
    </row>
    <row r="127" spans="1:130" s="197" customFormat="1" ht="26.25" customHeight="1" thickBot="1">
      <c r="A127" s="1006"/>
      <c r="B127" s="978"/>
      <c r="C127" s="1034" t="s">
        <v>459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450</v>
      </c>
      <c r="AB127" s="989"/>
      <c r="AC127" s="989"/>
      <c r="AD127" s="989"/>
      <c r="AE127" s="990"/>
      <c r="AF127" s="991" t="s">
        <v>450</v>
      </c>
      <c r="AG127" s="989"/>
      <c r="AH127" s="989"/>
      <c r="AI127" s="989"/>
      <c r="AJ127" s="990"/>
      <c r="AK127" s="991" t="s">
        <v>450</v>
      </c>
      <c r="AL127" s="989"/>
      <c r="AM127" s="989"/>
      <c r="AN127" s="989"/>
      <c r="AO127" s="990"/>
      <c r="AP127" s="992" t="s">
        <v>450</v>
      </c>
      <c r="AQ127" s="993"/>
      <c r="AR127" s="993"/>
      <c r="AS127" s="993"/>
      <c r="AT127" s="994"/>
      <c r="AU127" s="233"/>
      <c r="AV127" s="233"/>
      <c r="AW127" s="233"/>
      <c r="AX127" s="916" t="s">
        <v>460</v>
      </c>
      <c r="AY127" s="917"/>
      <c r="AZ127" s="917"/>
      <c r="BA127" s="917"/>
      <c r="BB127" s="917"/>
      <c r="BC127" s="917"/>
      <c r="BD127" s="917"/>
      <c r="BE127" s="918"/>
      <c r="BF127" s="1071" t="s">
        <v>450</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461</v>
      </c>
      <c r="CQ127" s="1075"/>
      <c r="CR127" s="1075"/>
      <c r="CS127" s="1075"/>
      <c r="CT127" s="1075"/>
      <c r="CU127" s="1075"/>
      <c r="CV127" s="1075"/>
      <c r="CW127" s="1075"/>
      <c r="CX127" s="1075"/>
      <c r="CY127" s="1075"/>
      <c r="CZ127" s="1075"/>
      <c r="DA127" s="1075"/>
      <c r="DB127" s="1075"/>
      <c r="DC127" s="1075"/>
      <c r="DD127" s="1075"/>
      <c r="DE127" s="1075"/>
      <c r="DF127" s="1076"/>
      <c r="DG127" s="1077" t="s">
        <v>462</v>
      </c>
      <c r="DH127" s="1078"/>
      <c r="DI127" s="1078"/>
      <c r="DJ127" s="1078"/>
      <c r="DK127" s="1078"/>
      <c r="DL127" s="1078" t="s">
        <v>463</v>
      </c>
      <c r="DM127" s="1078"/>
      <c r="DN127" s="1078"/>
      <c r="DO127" s="1078"/>
      <c r="DP127" s="1078"/>
      <c r="DQ127" s="1078" t="s">
        <v>463</v>
      </c>
      <c r="DR127" s="1078"/>
      <c r="DS127" s="1078"/>
      <c r="DT127" s="1078"/>
      <c r="DU127" s="1078"/>
      <c r="DV127" s="1079" t="s">
        <v>463</v>
      </c>
      <c r="DW127" s="1079"/>
      <c r="DX127" s="1079"/>
      <c r="DY127" s="1079"/>
      <c r="DZ127" s="1080"/>
    </row>
    <row r="128" spans="1:130" s="197" customFormat="1" ht="26.25" customHeight="1">
      <c r="A128" s="1101" t="s">
        <v>464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465</v>
      </c>
      <c r="X128" s="1103"/>
      <c r="Y128" s="1103"/>
      <c r="Z128" s="1104"/>
      <c r="AA128" s="1119">
        <v>16170</v>
      </c>
      <c r="AB128" s="1120"/>
      <c r="AC128" s="1120"/>
      <c r="AD128" s="1120"/>
      <c r="AE128" s="1121"/>
      <c r="AF128" s="1122">
        <v>16170</v>
      </c>
      <c r="AG128" s="1120"/>
      <c r="AH128" s="1120"/>
      <c r="AI128" s="1120"/>
      <c r="AJ128" s="1121"/>
      <c r="AK128" s="1122">
        <v>16170</v>
      </c>
      <c r="AL128" s="1120"/>
      <c r="AM128" s="1120"/>
      <c r="AN128" s="1120"/>
      <c r="AO128" s="1121"/>
      <c r="AP128" s="1123"/>
      <c r="AQ128" s="1124"/>
      <c r="AR128" s="1124"/>
      <c r="AS128" s="1124"/>
      <c r="AT128" s="1125"/>
      <c r="AU128" s="235"/>
      <c r="AV128" s="235"/>
      <c r="AW128" s="235"/>
      <c r="AX128" s="1084" t="s">
        <v>466</v>
      </c>
      <c r="AY128" s="980"/>
      <c r="AZ128" s="980"/>
      <c r="BA128" s="980"/>
      <c r="BB128" s="980"/>
      <c r="BC128" s="980"/>
      <c r="BD128" s="980"/>
      <c r="BE128" s="981"/>
      <c r="BF128" s="1096" t="s">
        <v>450</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467</v>
      </c>
      <c r="X129" s="1091"/>
      <c r="Y129" s="1091"/>
      <c r="Z129" s="1092"/>
      <c r="AA129" s="988">
        <v>2616180</v>
      </c>
      <c r="AB129" s="989"/>
      <c r="AC129" s="989"/>
      <c r="AD129" s="989"/>
      <c r="AE129" s="990"/>
      <c r="AF129" s="991">
        <v>2595701</v>
      </c>
      <c r="AG129" s="989"/>
      <c r="AH129" s="989"/>
      <c r="AI129" s="989"/>
      <c r="AJ129" s="990"/>
      <c r="AK129" s="991">
        <v>2687324</v>
      </c>
      <c r="AL129" s="989"/>
      <c r="AM129" s="989"/>
      <c r="AN129" s="989"/>
      <c r="AO129" s="990"/>
      <c r="AP129" s="1093"/>
      <c r="AQ129" s="1094"/>
      <c r="AR129" s="1094"/>
      <c r="AS129" s="1094"/>
      <c r="AT129" s="1095"/>
      <c r="AU129" s="235"/>
      <c r="AV129" s="235"/>
      <c r="AW129" s="235"/>
      <c r="AX129" s="1084" t="s">
        <v>468</v>
      </c>
      <c r="AY129" s="980"/>
      <c r="AZ129" s="980"/>
      <c r="BA129" s="980"/>
      <c r="BB129" s="980"/>
      <c r="BC129" s="980"/>
      <c r="BD129" s="980"/>
      <c r="BE129" s="981"/>
      <c r="BF129" s="1085">
        <v>7.7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470</v>
      </c>
      <c r="X130" s="1091"/>
      <c r="Y130" s="1091"/>
      <c r="Z130" s="1092"/>
      <c r="AA130" s="988">
        <v>433325</v>
      </c>
      <c r="AB130" s="989"/>
      <c r="AC130" s="989"/>
      <c r="AD130" s="989"/>
      <c r="AE130" s="990"/>
      <c r="AF130" s="991">
        <v>456679</v>
      </c>
      <c r="AG130" s="989"/>
      <c r="AH130" s="989"/>
      <c r="AI130" s="989"/>
      <c r="AJ130" s="990"/>
      <c r="AK130" s="991">
        <v>453378</v>
      </c>
      <c r="AL130" s="989"/>
      <c r="AM130" s="989"/>
      <c r="AN130" s="989"/>
      <c r="AO130" s="990"/>
      <c r="AP130" s="1093"/>
      <c r="AQ130" s="1094"/>
      <c r="AR130" s="1094"/>
      <c r="AS130" s="1094"/>
      <c r="AT130" s="1095"/>
      <c r="AU130" s="235"/>
      <c r="AV130" s="235"/>
      <c r="AW130" s="235"/>
      <c r="AX130" s="1143" t="s">
        <v>471</v>
      </c>
      <c r="AY130" s="1075"/>
      <c r="AZ130" s="1075"/>
      <c r="BA130" s="1075"/>
      <c r="BB130" s="1075"/>
      <c r="BC130" s="1075"/>
      <c r="BD130" s="1075"/>
      <c r="BE130" s="1076"/>
      <c r="BF130" s="1105" t="s">
        <v>472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473</v>
      </c>
      <c r="X131" s="1114"/>
      <c r="Y131" s="1114"/>
      <c r="Z131" s="1115"/>
      <c r="AA131" s="1027">
        <v>2182855</v>
      </c>
      <c r="AB131" s="1028"/>
      <c r="AC131" s="1028"/>
      <c r="AD131" s="1028"/>
      <c r="AE131" s="1029"/>
      <c r="AF131" s="1030">
        <v>2139022</v>
      </c>
      <c r="AG131" s="1028"/>
      <c r="AH131" s="1028"/>
      <c r="AI131" s="1028"/>
      <c r="AJ131" s="1029"/>
      <c r="AK131" s="1030">
        <v>2233946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475</v>
      </c>
      <c r="W132" s="1131"/>
      <c r="X132" s="1131"/>
      <c r="Y132" s="1131"/>
      <c r="Z132" s="1132"/>
      <c r="AA132" s="1133">
        <v>7.4256421059999997</v>
      </c>
      <c r="AB132" s="1134"/>
      <c r="AC132" s="1134"/>
      <c r="AD132" s="1134"/>
      <c r="AE132" s="1135"/>
      <c r="AF132" s="1136">
        <v>8.3269363290000005</v>
      </c>
      <c r="AG132" s="1134"/>
      <c r="AH132" s="1134"/>
      <c r="AI132" s="1134"/>
      <c r="AJ132" s="1135"/>
      <c r="AK132" s="1136">
        <v>7.637069114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476</v>
      </c>
      <c r="W133" s="1138"/>
      <c r="X133" s="1138"/>
      <c r="Y133" s="1138"/>
      <c r="Z133" s="1139"/>
      <c r="AA133" s="1140">
        <v>8.1</v>
      </c>
      <c r="AB133" s="1141"/>
      <c r="AC133" s="1141"/>
      <c r="AD133" s="1141"/>
      <c r="AE133" s="1142"/>
      <c r="AF133" s="1140">
        <v>8</v>
      </c>
      <c r="AG133" s="1141"/>
      <c r="AH133" s="1141"/>
      <c r="AI133" s="1141"/>
      <c r="AJ133" s="1142"/>
      <c r="AK133" s="1140">
        <v>7.7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47" t="s">
        <v>479</v>
      </c>
      <c r="L7" s="254"/>
      <c r="M7" s="255" t="s">
        <v>480</v>
      </c>
      <c r="N7" s="256"/>
    </row>
    <row r="8" spans="1:16">
      <c r="A8" s="248"/>
      <c r="B8" s="244"/>
      <c r="C8" s="244"/>
      <c r="D8" s="244"/>
      <c r="E8" s="244"/>
      <c r="F8" s="244"/>
      <c r="G8" s="257"/>
      <c r="H8" s="258"/>
      <c r="I8" s="258"/>
      <c r="J8" s="259"/>
      <c r="K8" s="1148"/>
      <c r="L8" s="260" t="s">
        <v>481</v>
      </c>
      <c r="M8" s="261" t="s">
        <v>482</v>
      </c>
      <c r="N8" s="262" t="s">
        <v>483</v>
      </c>
    </row>
    <row r="9" spans="1:16">
      <c r="A9" s="248"/>
      <c r="B9" s="244"/>
      <c r="C9" s="244"/>
      <c r="D9" s="244"/>
      <c r="E9" s="244"/>
      <c r="F9" s="244"/>
      <c r="G9" s="1149" t="s">
        <v>484</v>
      </c>
      <c r="H9" s="1150"/>
      <c r="I9" s="1150"/>
      <c r="J9" s="1151"/>
      <c r="K9" s="263">
        <v>651309</v>
      </c>
      <c r="L9" s="264">
        <v>112918</v>
      </c>
      <c r="M9" s="265">
        <v>133600</v>
      </c>
      <c r="N9" s="266">
        <v>-15.5</v>
      </c>
    </row>
    <row r="10" spans="1:16">
      <c r="A10" s="248"/>
      <c r="B10" s="244"/>
      <c r="C10" s="244"/>
      <c r="D10" s="244"/>
      <c r="E10" s="244"/>
      <c r="F10" s="244"/>
      <c r="G10" s="1149" t="s">
        <v>485</v>
      </c>
      <c r="H10" s="1150"/>
      <c r="I10" s="1150"/>
      <c r="J10" s="1151"/>
      <c r="K10" s="267">
        <v>80925</v>
      </c>
      <c r="L10" s="268">
        <v>14030</v>
      </c>
      <c r="M10" s="269">
        <v>14806</v>
      </c>
      <c r="N10" s="270">
        <v>-5.2</v>
      </c>
    </row>
    <row r="11" spans="1:16" ht="13.5" customHeight="1">
      <c r="A11" s="248"/>
      <c r="B11" s="244"/>
      <c r="C11" s="244"/>
      <c r="D11" s="244"/>
      <c r="E11" s="244"/>
      <c r="F11" s="244"/>
      <c r="G11" s="1149" t="s">
        <v>486</v>
      </c>
      <c r="H11" s="1150"/>
      <c r="I11" s="1150"/>
      <c r="J11" s="1151"/>
      <c r="K11" s="267">
        <v>113685</v>
      </c>
      <c r="L11" s="268">
        <v>19710</v>
      </c>
      <c r="M11" s="269">
        <v>22006</v>
      </c>
      <c r="N11" s="270">
        <v>-10.4</v>
      </c>
    </row>
    <row r="12" spans="1:16" ht="13.5" customHeight="1">
      <c r="A12" s="248"/>
      <c r="B12" s="244"/>
      <c r="C12" s="244"/>
      <c r="D12" s="244"/>
      <c r="E12" s="244"/>
      <c r="F12" s="244"/>
      <c r="G12" s="1149" t="s">
        <v>487</v>
      </c>
      <c r="H12" s="1150"/>
      <c r="I12" s="1150"/>
      <c r="J12" s="1151"/>
      <c r="K12" s="267" t="s">
        <v>488</v>
      </c>
      <c r="L12" s="268" t="s">
        <v>488</v>
      </c>
      <c r="M12" s="269">
        <v>3064</v>
      </c>
      <c r="N12" s="270" t="s">
        <v>488</v>
      </c>
    </row>
    <row r="13" spans="1:16" ht="13.5" customHeight="1">
      <c r="A13" s="248"/>
      <c r="B13" s="244"/>
      <c r="C13" s="244"/>
      <c r="D13" s="244"/>
      <c r="E13" s="244"/>
      <c r="F13" s="244"/>
      <c r="G13" s="1149" t="s">
        <v>489</v>
      </c>
      <c r="H13" s="1150"/>
      <c r="I13" s="1150"/>
      <c r="J13" s="1151"/>
      <c r="K13" s="267" t="s">
        <v>488</v>
      </c>
      <c r="L13" s="268" t="s">
        <v>488</v>
      </c>
      <c r="M13" s="269" t="s">
        <v>488</v>
      </c>
      <c r="N13" s="270" t="s">
        <v>488</v>
      </c>
    </row>
    <row r="14" spans="1:16" ht="13.5" customHeight="1">
      <c r="A14" s="248"/>
      <c r="B14" s="244"/>
      <c r="C14" s="244"/>
      <c r="D14" s="244"/>
      <c r="E14" s="244"/>
      <c r="F14" s="244"/>
      <c r="G14" s="1149" t="s">
        <v>490</v>
      </c>
      <c r="H14" s="1150"/>
      <c r="I14" s="1150"/>
      <c r="J14" s="1151"/>
      <c r="K14" s="267">
        <v>28734</v>
      </c>
      <c r="L14" s="268">
        <v>4982</v>
      </c>
      <c r="M14" s="269">
        <v>5782</v>
      </c>
      <c r="N14" s="270">
        <v>-13.8</v>
      </c>
    </row>
    <row r="15" spans="1:16" ht="13.5" customHeight="1">
      <c r="A15" s="248"/>
      <c r="B15" s="244"/>
      <c r="C15" s="244"/>
      <c r="D15" s="244"/>
      <c r="E15" s="244"/>
      <c r="F15" s="244"/>
      <c r="G15" s="1149" t="s">
        <v>491</v>
      </c>
      <c r="H15" s="1150"/>
      <c r="I15" s="1150"/>
      <c r="J15" s="1151"/>
      <c r="K15" s="267">
        <v>6966</v>
      </c>
      <c r="L15" s="268">
        <v>1208</v>
      </c>
      <c r="M15" s="269">
        <v>3053</v>
      </c>
      <c r="N15" s="270">
        <v>-60.4</v>
      </c>
    </row>
    <row r="16" spans="1:16">
      <c r="A16" s="248"/>
      <c r="B16" s="244"/>
      <c r="C16" s="244"/>
      <c r="D16" s="244"/>
      <c r="E16" s="244"/>
      <c r="F16" s="244"/>
      <c r="G16" s="1152" t="s">
        <v>492</v>
      </c>
      <c r="H16" s="1153"/>
      <c r="I16" s="1153"/>
      <c r="J16" s="1154"/>
      <c r="K16" s="268">
        <v>-73576</v>
      </c>
      <c r="L16" s="268">
        <v>-12756</v>
      </c>
      <c r="M16" s="269">
        <v>-14525</v>
      </c>
      <c r="N16" s="270">
        <v>-12.2</v>
      </c>
    </row>
    <row r="17" spans="1:16">
      <c r="A17" s="248"/>
      <c r="B17" s="244"/>
      <c r="C17" s="244"/>
      <c r="D17" s="244"/>
      <c r="E17" s="244"/>
      <c r="F17" s="244"/>
      <c r="G17" s="1152" t="s">
        <v>168</v>
      </c>
      <c r="H17" s="1153"/>
      <c r="I17" s="1153"/>
      <c r="J17" s="1154"/>
      <c r="K17" s="268">
        <v>808043</v>
      </c>
      <c r="L17" s="268">
        <v>140091</v>
      </c>
      <c r="M17" s="269">
        <v>167785</v>
      </c>
      <c r="N17" s="270">
        <v>-16.5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44" t="s">
        <v>497</v>
      </c>
      <c r="H21" s="1145"/>
      <c r="I21" s="1145"/>
      <c r="J21" s="1146"/>
      <c r="K21" s="280">
        <v>12.48</v>
      </c>
      <c r="L21" s="281">
        <v>15.11</v>
      </c>
      <c r="M21" s="282">
        <v>-2.63</v>
      </c>
      <c r="N21" s="249"/>
      <c r="O21" s="283"/>
      <c r="P21" s="279"/>
    </row>
    <row r="22" spans="1:16" s="284" customFormat="1">
      <c r="A22" s="279"/>
      <c r="B22" s="249"/>
      <c r="C22" s="249"/>
      <c r="D22" s="249"/>
      <c r="E22" s="249"/>
      <c r="F22" s="249"/>
      <c r="G22" s="1144" t="s">
        <v>498</v>
      </c>
      <c r="H22" s="1145"/>
      <c r="I22" s="1145"/>
      <c r="J22" s="1146"/>
      <c r="K22" s="285">
        <v>98.1</v>
      </c>
      <c r="L22" s="286">
        <v>96.1</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47" t="s">
        <v>479</v>
      </c>
      <c r="L30" s="254"/>
      <c r="M30" s="255" t="s">
        <v>480</v>
      </c>
      <c r="N30" s="256"/>
    </row>
    <row r="31" spans="1:16">
      <c r="A31" s="248"/>
      <c r="B31" s="244"/>
      <c r="C31" s="244"/>
      <c r="D31" s="244"/>
      <c r="E31" s="244"/>
      <c r="F31" s="244"/>
      <c r="G31" s="257"/>
      <c r="H31" s="258"/>
      <c r="I31" s="258"/>
      <c r="J31" s="259"/>
      <c r="K31" s="1148"/>
      <c r="L31" s="260" t="s">
        <v>481</v>
      </c>
      <c r="M31" s="261" t="s">
        <v>482</v>
      </c>
      <c r="N31" s="262" t="s">
        <v>483</v>
      </c>
    </row>
    <row r="32" spans="1:16" ht="27" customHeight="1">
      <c r="A32" s="248"/>
      <c r="B32" s="244"/>
      <c r="C32" s="244"/>
      <c r="D32" s="244"/>
      <c r="E32" s="244"/>
      <c r="F32" s="244"/>
      <c r="G32" s="1160" t="s">
        <v>502</v>
      </c>
      <c r="H32" s="1161"/>
      <c r="I32" s="1161"/>
      <c r="J32" s="1162"/>
      <c r="K32" s="294">
        <v>520979</v>
      </c>
      <c r="L32" s="294">
        <v>90322</v>
      </c>
      <c r="M32" s="295">
        <v>102348</v>
      </c>
      <c r="N32" s="296">
        <v>-11.8</v>
      </c>
    </row>
    <row r="33" spans="1:16" ht="13.5" customHeight="1">
      <c r="A33" s="248"/>
      <c r="B33" s="244"/>
      <c r="C33" s="244"/>
      <c r="D33" s="244"/>
      <c r="E33" s="244"/>
      <c r="F33" s="244"/>
      <c r="G33" s="1160" t="s">
        <v>503</v>
      </c>
      <c r="H33" s="1161"/>
      <c r="I33" s="1161"/>
      <c r="J33" s="1162"/>
      <c r="K33" s="294" t="s">
        <v>488</v>
      </c>
      <c r="L33" s="294" t="s">
        <v>488</v>
      </c>
      <c r="M33" s="295" t="s">
        <v>488</v>
      </c>
      <c r="N33" s="296" t="s">
        <v>488</v>
      </c>
    </row>
    <row r="34" spans="1:16" ht="27" customHeight="1">
      <c r="A34" s="248"/>
      <c r="B34" s="244"/>
      <c r="C34" s="244"/>
      <c r="D34" s="244"/>
      <c r="E34" s="244"/>
      <c r="F34" s="244"/>
      <c r="G34" s="1160" t="s">
        <v>504</v>
      </c>
      <c r="H34" s="1161"/>
      <c r="I34" s="1161"/>
      <c r="J34" s="1162"/>
      <c r="K34" s="294" t="s">
        <v>488</v>
      </c>
      <c r="L34" s="294" t="s">
        <v>488</v>
      </c>
      <c r="M34" s="295">
        <v>242</v>
      </c>
      <c r="N34" s="296" t="s">
        <v>488</v>
      </c>
    </row>
    <row r="35" spans="1:16" ht="27" customHeight="1">
      <c r="A35" s="248"/>
      <c r="B35" s="244"/>
      <c r="C35" s="244"/>
      <c r="D35" s="244"/>
      <c r="E35" s="244"/>
      <c r="F35" s="244"/>
      <c r="G35" s="1160" t="s">
        <v>505</v>
      </c>
      <c r="H35" s="1161"/>
      <c r="I35" s="1161"/>
      <c r="J35" s="1162"/>
      <c r="K35" s="294">
        <v>78764</v>
      </c>
      <c r="L35" s="294">
        <v>13655</v>
      </c>
      <c r="M35" s="295">
        <v>23122</v>
      </c>
      <c r="N35" s="296">
        <v>-40.9</v>
      </c>
    </row>
    <row r="36" spans="1:16" ht="27" customHeight="1">
      <c r="A36" s="248"/>
      <c r="B36" s="244"/>
      <c r="C36" s="244"/>
      <c r="D36" s="244"/>
      <c r="E36" s="244"/>
      <c r="F36" s="244"/>
      <c r="G36" s="1160" t="s">
        <v>506</v>
      </c>
      <c r="H36" s="1161"/>
      <c r="I36" s="1161"/>
      <c r="J36" s="1162"/>
      <c r="K36" s="294">
        <v>17014</v>
      </c>
      <c r="L36" s="294">
        <v>2950</v>
      </c>
      <c r="M36" s="295">
        <v>5214</v>
      </c>
      <c r="N36" s="296">
        <v>-43.4</v>
      </c>
    </row>
    <row r="37" spans="1:16" ht="13.5" customHeight="1">
      <c r="A37" s="248"/>
      <c r="B37" s="244"/>
      <c r="C37" s="244"/>
      <c r="D37" s="244"/>
      <c r="E37" s="244"/>
      <c r="F37" s="244"/>
      <c r="G37" s="1160" t="s">
        <v>507</v>
      </c>
      <c r="H37" s="1161"/>
      <c r="I37" s="1161"/>
      <c r="J37" s="1162"/>
      <c r="K37" s="294">
        <v>23399</v>
      </c>
      <c r="L37" s="294">
        <v>4057</v>
      </c>
      <c r="M37" s="295">
        <v>1563</v>
      </c>
      <c r="N37" s="296">
        <v>159.6</v>
      </c>
    </row>
    <row r="38" spans="1:16" ht="27" customHeight="1">
      <c r="A38" s="248"/>
      <c r="B38" s="244"/>
      <c r="C38" s="244"/>
      <c r="D38" s="244"/>
      <c r="E38" s="244"/>
      <c r="F38" s="244"/>
      <c r="G38" s="1163" t="s">
        <v>508</v>
      </c>
      <c r="H38" s="1164"/>
      <c r="I38" s="1164"/>
      <c r="J38" s="1165"/>
      <c r="K38" s="297" t="s">
        <v>488</v>
      </c>
      <c r="L38" s="297" t="s">
        <v>488</v>
      </c>
      <c r="M38" s="298">
        <v>19</v>
      </c>
      <c r="N38" s="299" t="s">
        <v>488</v>
      </c>
      <c r="O38" s="293"/>
    </row>
    <row r="39" spans="1:16">
      <c r="A39" s="248"/>
      <c r="B39" s="244"/>
      <c r="C39" s="244"/>
      <c r="D39" s="244"/>
      <c r="E39" s="244"/>
      <c r="F39" s="244"/>
      <c r="G39" s="1163" t="s">
        <v>509</v>
      </c>
      <c r="H39" s="1164"/>
      <c r="I39" s="1164"/>
      <c r="J39" s="1165"/>
      <c r="K39" s="300">
        <v>-16170</v>
      </c>
      <c r="L39" s="300">
        <v>-2803</v>
      </c>
      <c r="M39" s="301">
        <v>-4672</v>
      </c>
      <c r="N39" s="302">
        <v>-40</v>
      </c>
      <c r="O39" s="293"/>
    </row>
    <row r="40" spans="1:16" ht="27" customHeight="1">
      <c r="A40" s="248"/>
      <c r="B40" s="244"/>
      <c r="C40" s="244"/>
      <c r="D40" s="244"/>
      <c r="E40" s="244"/>
      <c r="F40" s="244"/>
      <c r="G40" s="1160" t="s">
        <v>510</v>
      </c>
      <c r="H40" s="1161"/>
      <c r="I40" s="1161"/>
      <c r="J40" s="1162"/>
      <c r="K40" s="300">
        <v>-453378</v>
      </c>
      <c r="L40" s="300">
        <v>-78602</v>
      </c>
      <c r="M40" s="301">
        <v>-92903</v>
      </c>
      <c r="N40" s="302">
        <v>-15.4</v>
      </c>
      <c r="O40" s="293"/>
    </row>
    <row r="41" spans="1:16">
      <c r="A41" s="248"/>
      <c r="B41" s="244"/>
      <c r="C41" s="244"/>
      <c r="D41" s="244"/>
      <c r="E41" s="244"/>
      <c r="F41" s="244"/>
      <c r="G41" s="1166" t="s">
        <v>279</v>
      </c>
      <c r="H41" s="1167"/>
      <c r="I41" s="1167"/>
      <c r="J41" s="1168"/>
      <c r="K41" s="294">
        <v>170608</v>
      </c>
      <c r="L41" s="300">
        <v>29578</v>
      </c>
      <c r="M41" s="301">
        <v>34934</v>
      </c>
      <c r="N41" s="302">
        <v>-15.3</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55" t="s">
        <v>479</v>
      </c>
      <c r="J49" s="1157" t="s">
        <v>514</v>
      </c>
      <c r="K49" s="1158"/>
      <c r="L49" s="1158"/>
      <c r="M49" s="1158"/>
      <c r="N49" s="1159"/>
    </row>
    <row r="50" spans="1:14">
      <c r="A50" s="248"/>
      <c r="B50" s="244"/>
      <c r="C50" s="244"/>
      <c r="D50" s="244"/>
      <c r="E50" s="244"/>
      <c r="F50" s="244"/>
      <c r="G50" s="312"/>
      <c r="H50" s="313"/>
      <c r="I50" s="1156"/>
      <c r="J50" s="314" t="s">
        <v>515</v>
      </c>
      <c r="K50" s="315" t="s">
        <v>516</v>
      </c>
      <c r="L50" s="316" t="s">
        <v>517</v>
      </c>
      <c r="M50" s="317" t="s">
        <v>518</v>
      </c>
      <c r="N50" s="318" t="s">
        <v>519</v>
      </c>
    </row>
    <row r="51" spans="1:14">
      <c r="A51" s="248"/>
      <c r="B51" s="244"/>
      <c r="C51" s="244"/>
      <c r="D51" s="244"/>
      <c r="E51" s="244"/>
      <c r="F51" s="244"/>
      <c r="G51" s="310" t="s">
        <v>520</v>
      </c>
      <c r="H51" s="311"/>
      <c r="I51" s="319">
        <v>929974</v>
      </c>
      <c r="J51" s="320">
        <v>151783</v>
      </c>
      <c r="K51" s="321">
        <v>-23.7</v>
      </c>
      <c r="L51" s="322">
        <v>146140</v>
      </c>
      <c r="M51" s="323">
        <v>9.4</v>
      </c>
      <c r="N51" s="324">
        <v>-33.1</v>
      </c>
    </row>
    <row r="52" spans="1:14">
      <c r="A52" s="248"/>
      <c r="B52" s="244"/>
      <c r="C52" s="244"/>
      <c r="D52" s="244"/>
      <c r="E52" s="244"/>
      <c r="F52" s="244"/>
      <c r="G52" s="325"/>
      <c r="H52" s="326" t="s">
        <v>521</v>
      </c>
      <c r="I52" s="327">
        <v>667619</v>
      </c>
      <c r="J52" s="328">
        <v>108963</v>
      </c>
      <c r="K52" s="329">
        <v>14.5</v>
      </c>
      <c r="L52" s="330">
        <v>75451</v>
      </c>
      <c r="M52" s="331">
        <v>30.2</v>
      </c>
      <c r="N52" s="332">
        <v>-15.7</v>
      </c>
    </row>
    <row r="53" spans="1:14">
      <c r="A53" s="248"/>
      <c r="B53" s="244"/>
      <c r="C53" s="244"/>
      <c r="D53" s="244"/>
      <c r="E53" s="244"/>
      <c r="F53" s="244"/>
      <c r="G53" s="310" t="s">
        <v>522</v>
      </c>
      <c r="H53" s="311"/>
      <c r="I53" s="319">
        <v>732772</v>
      </c>
      <c r="J53" s="320">
        <v>121420</v>
      </c>
      <c r="K53" s="321">
        <v>-20</v>
      </c>
      <c r="L53" s="322">
        <v>146641</v>
      </c>
      <c r="M53" s="323">
        <v>0.3</v>
      </c>
      <c r="N53" s="324">
        <v>-20.3</v>
      </c>
    </row>
    <row r="54" spans="1:14">
      <c r="A54" s="248"/>
      <c r="B54" s="244"/>
      <c r="C54" s="244"/>
      <c r="D54" s="244"/>
      <c r="E54" s="244"/>
      <c r="F54" s="244"/>
      <c r="G54" s="325"/>
      <c r="H54" s="326" t="s">
        <v>521</v>
      </c>
      <c r="I54" s="327">
        <v>450819</v>
      </c>
      <c r="J54" s="328">
        <v>74701</v>
      </c>
      <c r="K54" s="329">
        <v>-31.4</v>
      </c>
      <c r="L54" s="330">
        <v>68142</v>
      </c>
      <c r="M54" s="331">
        <v>-9.6999999999999993</v>
      </c>
      <c r="N54" s="332">
        <v>-21.7</v>
      </c>
    </row>
    <row r="55" spans="1:14">
      <c r="A55" s="248"/>
      <c r="B55" s="244"/>
      <c r="C55" s="244"/>
      <c r="D55" s="244"/>
      <c r="E55" s="244"/>
      <c r="F55" s="244"/>
      <c r="G55" s="310" t="s">
        <v>523</v>
      </c>
      <c r="H55" s="311"/>
      <c r="I55" s="319">
        <v>1840891</v>
      </c>
      <c r="J55" s="320">
        <v>307327</v>
      </c>
      <c r="K55" s="321">
        <v>153.1</v>
      </c>
      <c r="L55" s="322">
        <v>174587</v>
      </c>
      <c r="M55" s="323">
        <v>19.100000000000001</v>
      </c>
      <c r="N55" s="324">
        <v>134</v>
      </c>
    </row>
    <row r="56" spans="1:14">
      <c r="A56" s="248"/>
      <c r="B56" s="244"/>
      <c r="C56" s="244"/>
      <c r="D56" s="244"/>
      <c r="E56" s="244"/>
      <c r="F56" s="244"/>
      <c r="G56" s="325"/>
      <c r="H56" s="326" t="s">
        <v>521</v>
      </c>
      <c r="I56" s="327">
        <v>620455</v>
      </c>
      <c r="J56" s="328">
        <v>103582</v>
      </c>
      <c r="K56" s="329">
        <v>38.700000000000003</v>
      </c>
      <c r="L56" s="330">
        <v>79695</v>
      </c>
      <c r="M56" s="331">
        <v>17</v>
      </c>
      <c r="N56" s="332">
        <v>21.7</v>
      </c>
    </row>
    <row r="57" spans="1:14">
      <c r="A57" s="248"/>
      <c r="B57" s="244"/>
      <c r="C57" s="244"/>
      <c r="D57" s="244"/>
      <c r="E57" s="244"/>
      <c r="F57" s="244"/>
      <c r="G57" s="310" t="s">
        <v>524</v>
      </c>
      <c r="H57" s="311"/>
      <c r="I57" s="319">
        <v>628653</v>
      </c>
      <c r="J57" s="320">
        <v>106642</v>
      </c>
      <c r="K57" s="321">
        <v>-65.3</v>
      </c>
      <c r="L57" s="322">
        <v>175675</v>
      </c>
      <c r="M57" s="323">
        <v>0.6</v>
      </c>
      <c r="N57" s="324">
        <v>-65.900000000000006</v>
      </c>
    </row>
    <row r="58" spans="1:14">
      <c r="A58" s="248"/>
      <c r="B58" s="244"/>
      <c r="C58" s="244"/>
      <c r="D58" s="244"/>
      <c r="E58" s="244"/>
      <c r="F58" s="244"/>
      <c r="G58" s="325"/>
      <c r="H58" s="326" t="s">
        <v>521</v>
      </c>
      <c r="I58" s="327">
        <v>374742</v>
      </c>
      <c r="J58" s="328">
        <v>63569</v>
      </c>
      <c r="K58" s="329">
        <v>-38.6</v>
      </c>
      <c r="L58" s="330">
        <v>87698</v>
      </c>
      <c r="M58" s="331">
        <v>10</v>
      </c>
      <c r="N58" s="332">
        <v>-48.6</v>
      </c>
    </row>
    <row r="59" spans="1:14">
      <c r="A59" s="248"/>
      <c r="B59" s="244"/>
      <c r="C59" s="244"/>
      <c r="D59" s="244"/>
      <c r="E59" s="244"/>
      <c r="F59" s="244"/>
      <c r="G59" s="310" t="s">
        <v>525</v>
      </c>
      <c r="H59" s="311"/>
      <c r="I59" s="319">
        <v>867818</v>
      </c>
      <c r="J59" s="320">
        <v>150454</v>
      </c>
      <c r="K59" s="321">
        <v>41.1</v>
      </c>
      <c r="L59" s="322">
        <v>162193</v>
      </c>
      <c r="M59" s="323">
        <v>-7.7</v>
      </c>
      <c r="N59" s="324">
        <v>48.8</v>
      </c>
    </row>
    <row r="60" spans="1:14">
      <c r="A60" s="248"/>
      <c r="B60" s="244"/>
      <c r="C60" s="244"/>
      <c r="D60" s="244"/>
      <c r="E60" s="244"/>
      <c r="F60" s="244"/>
      <c r="G60" s="325"/>
      <c r="H60" s="326" t="s">
        <v>521</v>
      </c>
      <c r="I60" s="333">
        <v>592126</v>
      </c>
      <c r="J60" s="328">
        <v>102657</v>
      </c>
      <c r="K60" s="329">
        <v>61.5</v>
      </c>
      <c r="L60" s="330">
        <v>79985</v>
      </c>
      <c r="M60" s="331">
        <v>-8.8000000000000007</v>
      </c>
      <c r="N60" s="332">
        <v>70.3</v>
      </c>
    </row>
    <row r="61" spans="1:14">
      <c r="A61" s="248"/>
      <c r="B61" s="244"/>
      <c r="C61" s="244"/>
      <c r="D61" s="244"/>
      <c r="E61" s="244"/>
      <c r="F61" s="244"/>
      <c r="G61" s="310" t="s">
        <v>526</v>
      </c>
      <c r="H61" s="334"/>
      <c r="I61" s="335">
        <v>1000022</v>
      </c>
      <c r="J61" s="336">
        <v>167525</v>
      </c>
      <c r="K61" s="337">
        <v>17</v>
      </c>
      <c r="L61" s="338">
        <v>161047</v>
      </c>
      <c r="M61" s="339">
        <v>4.3</v>
      </c>
      <c r="N61" s="324">
        <v>12.7</v>
      </c>
    </row>
    <row r="62" spans="1:14">
      <c r="A62" s="248"/>
      <c r="B62" s="244"/>
      <c r="C62" s="244"/>
      <c r="D62" s="244"/>
      <c r="E62" s="244"/>
      <c r="F62" s="244"/>
      <c r="G62" s="325"/>
      <c r="H62" s="326" t="s">
        <v>521</v>
      </c>
      <c r="I62" s="327">
        <v>541152</v>
      </c>
      <c r="J62" s="328">
        <v>90694</v>
      </c>
      <c r="K62" s="329">
        <v>8.9</v>
      </c>
      <c r="L62" s="330">
        <v>78194</v>
      </c>
      <c r="M62" s="331">
        <v>7.7</v>
      </c>
      <c r="N62" s="332">
        <v>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69" t="s">
        <v>3</v>
      </c>
      <c r="D47" s="1169"/>
      <c r="E47" s="1170"/>
      <c r="F47" s="11">
        <v>43.95</v>
      </c>
      <c r="G47" s="12">
        <v>45.99</v>
      </c>
      <c r="H47" s="12">
        <v>46.09</v>
      </c>
      <c r="I47" s="12">
        <v>44.95</v>
      </c>
      <c r="J47" s="13">
        <v>38.369999999999997</v>
      </c>
    </row>
    <row r="48" spans="2:10" ht="57.75" customHeight="1">
      <c r="B48" s="14"/>
      <c r="C48" s="1171" t="s">
        <v>4</v>
      </c>
      <c r="D48" s="1171"/>
      <c r="E48" s="1172"/>
      <c r="F48" s="15">
        <v>1.99</v>
      </c>
      <c r="G48" s="16">
        <v>3.04</v>
      </c>
      <c r="H48" s="16">
        <v>7.16</v>
      </c>
      <c r="I48" s="16">
        <v>2.15</v>
      </c>
      <c r="J48" s="17">
        <v>2.25</v>
      </c>
    </row>
    <row r="49" spans="2:10" ht="57.75" customHeight="1" thickBot="1">
      <c r="B49" s="18"/>
      <c r="C49" s="1173" t="s">
        <v>5</v>
      </c>
      <c r="D49" s="1173"/>
      <c r="E49" s="1174"/>
      <c r="F49" s="19">
        <v>1.18</v>
      </c>
      <c r="G49" s="20">
        <v>9.5399999999999991</v>
      </c>
      <c r="H49" s="20">
        <v>4.07</v>
      </c>
      <c r="I49" s="20" t="s">
        <v>533</v>
      </c>
      <c r="J49" s="21" t="s">
        <v>534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1" t="s">
        <v>535</v>
      </c>
      <c r="D34" s="1181"/>
      <c r="E34" s="1182"/>
      <c r="F34" s="32">
        <v>0.68</v>
      </c>
      <c r="G34" s="33">
        <v>2.31</v>
      </c>
      <c r="H34" s="33">
        <v>1.94</v>
      </c>
      <c r="I34" s="33">
        <v>2.54</v>
      </c>
      <c r="J34" s="34">
        <v>3.49</v>
      </c>
      <c r="K34" s="22"/>
      <c r="L34" s="22"/>
      <c r="M34" s="22"/>
      <c r="N34" s="22"/>
      <c r="O34" s="22"/>
      <c r="P34" s="22"/>
    </row>
    <row r="35" spans="1:16" ht="39" customHeight="1">
      <c r="A35" s="22"/>
      <c r="B35" s="35"/>
      <c r="C35" s="1175" t="s">
        <v>536</v>
      </c>
      <c r="D35" s="1176"/>
      <c r="E35" s="1177"/>
      <c r="F35" s="36">
        <v>8.27</v>
      </c>
      <c r="G35" s="37">
        <v>3.04</v>
      </c>
      <c r="H35" s="37">
        <v>7.16</v>
      </c>
      <c r="I35" s="37">
        <v>3.21</v>
      </c>
      <c r="J35" s="38">
        <v>2.25</v>
      </c>
      <c r="K35" s="22"/>
      <c r="L35" s="22"/>
      <c r="M35" s="22"/>
      <c r="N35" s="22"/>
      <c r="O35" s="22"/>
      <c r="P35" s="22"/>
    </row>
    <row r="36" spans="1:16" ht="39" customHeight="1">
      <c r="A36" s="22"/>
      <c r="B36" s="35"/>
      <c r="C36" s="1175" t="s">
        <v>537</v>
      </c>
      <c r="D36" s="1176"/>
      <c r="E36" s="1177"/>
      <c r="F36" s="36">
        <v>7.0000000000000007E-2</v>
      </c>
      <c r="G36" s="37">
        <v>0.08</v>
      </c>
      <c r="H36" s="37">
        <v>0.06</v>
      </c>
      <c r="I36" s="37">
        <v>0.13</v>
      </c>
      <c r="J36" s="38">
        <v>0.63</v>
      </c>
      <c r="K36" s="22"/>
      <c r="L36" s="22"/>
      <c r="M36" s="22"/>
      <c r="N36" s="22"/>
      <c r="O36" s="22"/>
      <c r="P36" s="22"/>
    </row>
    <row r="37" spans="1:16" ht="39" customHeight="1">
      <c r="A37" s="22"/>
      <c r="B37" s="35"/>
      <c r="C37" s="1175" t="s">
        <v>538</v>
      </c>
      <c r="D37" s="1176"/>
      <c r="E37" s="1177"/>
      <c r="F37" s="36">
        <v>0.9</v>
      </c>
      <c r="G37" s="37">
        <v>0.59</v>
      </c>
      <c r="H37" s="37">
        <v>0.78</v>
      </c>
      <c r="I37" s="37">
        <v>0.61</v>
      </c>
      <c r="J37" s="38">
        <v>0.61</v>
      </c>
      <c r="K37" s="22"/>
      <c r="L37" s="22"/>
      <c r="M37" s="22"/>
      <c r="N37" s="22"/>
      <c r="O37" s="22"/>
      <c r="P37" s="22"/>
    </row>
    <row r="38" spans="1:16" ht="39" customHeight="1">
      <c r="A38" s="22"/>
      <c r="B38" s="35"/>
      <c r="C38" s="1175" t="s">
        <v>539</v>
      </c>
      <c r="D38" s="1176"/>
      <c r="E38" s="1177"/>
      <c r="F38" s="36">
        <v>0.03</v>
      </c>
      <c r="G38" s="37">
        <v>0.14000000000000001</v>
      </c>
      <c r="H38" s="37">
        <v>0.06</v>
      </c>
      <c r="I38" s="37">
        <v>0.1</v>
      </c>
      <c r="J38" s="38">
        <v>0.04</v>
      </c>
      <c r="K38" s="22"/>
      <c r="L38" s="22"/>
      <c r="M38" s="22"/>
      <c r="N38" s="22"/>
      <c r="O38" s="22"/>
      <c r="P38" s="22"/>
    </row>
    <row r="39" spans="1:16" ht="39" customHeight="1">
      <c r="A39" s="22"/>
      <c r="B39" s="35"/>
      <c r="C39" s="1175" t="s">
        <v>540</v>
      </c>
      <c r="D39" s="1176"/>
      <c r="E39" s="1177"/>
      <c r="F39" s="36">
        <v>0</v>
      </c>
      <c r="G39" s="37">
        <v>0.02</v>
      </c>
      <c r="H39" s="37">
        <v>0.01</v>
      </c>
      <c r="I39" s="37">
        <v>0.02</v>
      </c>
      <c r="J39" s="38">
        <v>0.02</v>
      </c>
      <c r="K39" s="22"/>
      <c r="L39" s="22"/>
      <c r="M39" s="22"/>
      <c r="N39" s="22"/>
      <c r="O39" s="22"/>
      <c r="P39" s="22"/>
    </row>
    <row r="40" spans="1:16" ht="39" customHeight="1">
      <c r="A40" s="22"/>
      <c r="B40" s="35"/>
      <c r="C40" s="1175" t="s">
        <v>541</v>
      </c>
      <c r="D40" s="1176"/>
      <c r="E40" s="1177"/>
      <c r="F40" s="36">
        <v>0.01</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542</v>
      </c>
      <c r="D42" s="1176"/>
      <c r="E42" s="1177"/>
      <c r="F42" s="36" t="s">
        <v>488</v>
      </c>
      <c r="G42" s="37" t="s">
        <v>488</v>
      </c>
      <c r="H42" s="37" t="s">
        <v>488</v>
      </c>
      <c r="I42" s="37" t="s">
        <v>488</v>
      </c>
      <c r="J42" s="38" t="s">
        <v>488</v>
      </c>
      <c r="K42" s="22"/>
      <c r="L42" s="22"/>
      <c r="M42" s="22"/>
      <c r="N42" s="22"/>
      <c r="O42" s="22"/>
      <c r="P42" s="22"/>
    </row>
    <row r="43" spans="1:16" ht="39" customHeight="1" thickBot="1">
      <c r="A43" s="22"/>
      <c r="B43" s="40"/>
      <c r="C43" s="1178" t="s">
        <v>543</v>
      </c>
      <c r="D43" s="1179"/>
      <c r="E43" s="1180"/>
      <c r="F43" s="41" t="s">
        <v>488</v>
      </c>
      <c r="G43" s="42" t="s">
        <v>488</v>
      </c>
      <c r="H43" s="42" t="s">
        <v>488</v>
      </c>
      <c r="I43" s="42" t="s">
        <v>488</v>
      </c>
      <c r="J43" s="43" t="s">
        <v>488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1" t="s">
        <v>10</v>
      </c>
      <c r="C45" s="1192"/>
      <c r="D45" s="58"/>
      <c r="E45" s="1197" t="s">
        <v>11</v>
      </c>
      <c r="F45" s="1197"/>
      <c r="G45" s="1197"/>
      <c r="H45" s="1197"/>
      <c r="I45" s="1197"/>
      <c r="J45" s="1198"/>
      <c r="K45" s="59">
        <v>521</v>
      </c>
      <c r="L45" s="60">
        <v>522</v>
      </c>
      <c r="M45" s="60">
        <v>472</v>
      </c>
      <c r="N45" s="60">
        <v>517</v>
      </c>
      <c r="O45" s="61">
        <v>521</v>
      </c>
      <c r="P45" s="48"/>
      <c r="Q45" s="48"/>
      <c r="R45" s="48"/>
      <c r="S45" s="48"/>
      <c r="T45" s="48"/>
      <c r="U45" s="48"/>
    </row>
    <row r="46" spans="1:21" ht="30.75" customHeight="1">
      <c r="A46" s="48"/>
      <c r="B46" s="1193"/>
      <c r="C46" s="1194"/>
      <c r="D46" s="62"/>
      <c r="E46" s="1185" t="s">
        <v>12</v>
      </c>
      <c r="F46" s="1185"/>
      <c r="G46" s="1185"/>
      <c r="H46" s="1185"/>
      <c r="I46" s="1185"/>
      <c r="J46" s="1186"/>
      <c r="K46" s="63" t="s">
        <v>488</v>
      </c>
      <c r="L46" s="64" t="s">
        <v>488</v>
      </c>
      <c r="M46" s="64" t="s">
        <v>488</v>
      </c>
      <c r="N46" s="64" t="s">
        <v>488</v>
      </c>
      <c r="O46" s="65" t="s">
        <v>488</v>
      </c>
      <c r="P46" s="48"/>
      <c r="Q46" s="48"/>
      <c r="R46" s="48"/>
      <c r="S46" s="48"/>
      <c r="T46" s="48"/>
      <c r="U46" s="48"/>
    </row>
    <row r="47" spans="1:21" ht="30.75" customHeight="1">
      <c r="A47" s="48"/>
      <c r="B47" s="1193"/>
      <c r="C47" s="1194"/>
      <c r="D47" s="62"/>
      <c r="E47" s="1185" t="s">
        <v>13</v>
      </c>
      <c r="F47" s="1185"/>
      <c r="G47" s="1185"/>
      <c r="H47" s="1185"/>
      <c r="I47" s="1185"/>
      <c r="J47" s="1186"/>
      <c r="K47" s="63" t="s">
        <v>488</v>
      </c>
      <c r="L47" s="64" t="s">
        <v>488</v>
      </c>
      <c r="M47" s="64" t="s">
        <v>488</v>
      </c>
      <c r="N47" s="64" t="s">
        <v>488</v>
      </c>
      <c r="O47" s="65" t="s">
        <v>488</v>
      </c>
      <c r="P47" s="48"/>
      <c r="Q47" s="48"/>
      <c r="R47" s="48"/>
      <c r="S47" s="48"/>
      <c r="T47" s="48"/>
      <c r="U47" s="48"/>
    </row>
    <row r="48" spans="1:21" ht="30.75" customHeight="1">
      <c r="A48" s="48"/>
      <c r="B48" s="1193"/>
      <c r="C48" s="1194"/>
      <c r="D48" s="62"/>
      <c r="E48" s="1185" t="s">
        <v>14</v>
      </c>
      <c r="F48" s="1185"/>
      <c r="G48" s="1185"/>
      <c r="H48" s="1185"/>
      <c r="I48" s="1185"/>
      <c r="J48" s="1186"/>
      <c r="K48" s="63">
        <v>84</v>
      </c>
      <c r="L48" s="64">
        <v>73</v>
      </c>
      <c r="M48" s="64">
        <v>91</v>
      </c>
      <c r="N48" s="64">
        <v>93</v>
      </c>
      <c r="O48" s="65">
        <v>79</v>
      </c>
      <c r="P48" s="48"/>
      <c r="Q48" s="48"/>
      <c r="R48" s="48"/>
      <c r="S48" s="48"/>
      <c r="T48" s="48"/>
      <c r="U48" s="48"/>
    </row>
    <row r="49" spans="1:21" ht="30.75" customHeight="1">
      <c r="A49" s="48"/>
      <c r="B49" s="1193"/>
      <c r="C49" s="1194"/>
      <c r="D49" s="62"/>
      <c r="E49" s="1185" t="s">
        <v>15</v>
      </c>
      <c r="F49" s="1185"/>
      <c r="G49" s="1185"/>
      <c r="H49" s="1185"/>
      <c r="I49" s="1185"/>
      <c r="J49" s="1186"/>
      <c r="K49" s="63">
        <v>18</v>
      </c>
      <c r="L49" s="64">
        <v>17</v>
      </c>
      <c r="M49" s="64">
        <v>17</v>
      </c>
      <c r="N49" s="64">
        <v>17</v>
      </c>
      <c r="O49" s="65">
        <v>17</v>
      </c>
      <c r="P49" s="48"/>
      <c r="Q49" s="48"/>
      <c r="R49" s="48"/>
      <c r="S49" s="48"/>
      <c r="T49" s="48"/>
      <c r="U49" s="48"/>
    </row>
    <row r="50" spans="1:21" ht="30.75" customHeight="1">
      <c r="A50" s="48"/>
      <c r="B50" s="1193"/>
      <c r="C50" s="1194"/>
      <c r="D50" s="62"/>
      <c r="E50" s="1185" t="s">
        <v>16</v>
      </c>
      <c r="F50" s="1185"/>
      <c r="G50" s="1185"/>
      <c r="H50" s="1185"/>
      <c r="I50" s="1185"/>
      <c r="J50" s="1186"/>
      <c r="K50" s="63">
        <v>35</v>
      </c>
      <c r="L50" s="64">
        <v>32</v>
      </c>
      <c r="M50" s="64">
        <v>31</v>
      </c>
      <c r="N50" s="64">
        <v>24</v>
      </c>
      <c r="O50" s="65">
        <v>23</v>
      </c>
      <c r="P50" s="48"/>
      <c r="Q50" s="48"/>
      <c r="R50" s="48"/>
      <c r="S50" s="48"/>
      <c r="T50" s="48"/>
      <c r="U50" s="48"/>
    </row>
    <row r="51" spans="1:21" ht="30.75" customHeight="1">
      <c r="A51" s="48"/>
      <c r="B51" s="1195"/>
      <c r="C51" s="1196"/>
      <c r="D51" s="66"/>
      <c r="E51" s="1185" t="s">
        <v>17</v>
      </c>
      <c r="F51" s="1185"/>
      <c r="G51" s="1185"/>
      <c r="H51" s="1185"/>
      <c r="I51" s="1185"/>
      <c r="J51" s="1186"/>
      <c r="K51" s="63" t="s">
        <v>488</v>
      </c>
      <c r="L51" s="64" t="s">
        <v>488</v>
      </c>
      <c r="M51" s="64" t="s">
        <v>488</v>
      </c>
      <c r="N51" s="64" t="s">
        <v>488</v>
      </c>
      <c r="O51" s="65" t="s">
        <v>488</v>
      </c>
      <c r="P51" s="48"/>
      <c r="Q51" s="48"/>
      <c r="R51" s="48"/>
      <c r="S51" s="48"/>
      <c r="T51" s="48"/>
      <c r="U51" s="48"/>
    </row>
    <row r="52" spans="1:21" ht="30.75" customHeight="1">
      <c r="A52" s="48"/>
      <c r="B52" s="1183" t="s">
        <v>18</v>
      </c>
      <c r="C52" s="1184"/>
      <c r="D52" s="66"/>
      <c r="E52" s="1185" t="s">
        <v>19</v>
      </c>
      <c r="F52" s="1185"/>
      <c r="G52" s="1185"/>
      <c r="H52" s="1185"/>
      <c r="I52" s="1185"/>
      <c r="J52" s="1186"/>
      <c r="K52" s="63">
        <v>464</v>
      </c>
      <c r="L52" s="64">
        <v>461</v>
      </c>
      <c r="M52" s="64">
        <v>449</v>
      </c>
      <c r="N52" s="64">
        <v>472</v>
      </c>
      <c r="O52" s="65">
        <v>469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194</v>
      </c>
      <c r="L53" s="69">
        <v>183</v>
      </c>
      <c r="M53" s="69">
        <v>162</v>
      </c>
      <c r="N53" s="69">
        <v>179</v>
      </c>
      <c r="O53" s="70">
        <v>171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528</v>
      </c>
      <c r="J40" s="79" t="s">
        <v>529</v>
      </c>
      <c r="K40" s="79" t="s">
        <v>530</v>
      </c>
      <c r="L40" s="79" t="s">
        <v>531</v>
      </c>
      <c r="M40" s="80" t="s">
        <v>532</v>
      </c>
    </row>
    <row r="41" spans="2:13" ht="27.75" customHeight="1">
      <c r="B41" s="1199" t="s">
        <v>23</v>
      </c>
      <c r="C41" s="1200"/>
      <c r="D41" s="81"/>
      <c r="E41" s="1205" t="s">
        <v>24</v>
      </c>
      <c r="F41" s="1205"/>
      <c r="G41" s="1205"/>
      <c r="H41" s="1206"/>
      <c r="I41" s="82">
        <v>4179</v>
      </c>
      <c r="J41" s="83">
        <v>4080</v>
      </c>
      <c r="K41" s="83">
        <v>4519</v>
      </c>
      <c r="L41" s="83">
        <v>4494</v>
      </c>
      <c r="M41" s="84">
        <v>4747</v>
      </c>
    </row>
    <row r="42" spans="2:13" ht="27.75" customHeight="1">
      <c r="B42" s="1201"/>
      <c r="C42" s="1202"/>
      <c r="D42" s="85"/>
      <c r="E42" s="1207" t="s">
        <v>25</v>
      </c>
      <c r="F42" s="1207"/>
      <c r="G42" s="1207"/>
      <c r="H42" s="1208"/>
      <c r="I42" s="86">
        <v>204</v>
      </c>
      <c r="J42" s="87">
        <v>157</v>
      </c>
      <c r="K42" s="87">
        <v>125</v>
      </c>
      <c r="L42" s="87">
        <v>101</v>
      </c>
      <c r="M42" s="88">
        <v>78</v>
      </c>
    </row>
    <row r="43" spans="2:13" ht="27.75" customHeight="1">
      <c r="B43" s="1201"/>
      <c r="C43" s="1202"/>
      <c r="D43" s="85"/>
      <c r="E43" s="1207" t="s">
        <v>26</v>
      </c>
      <c r="F43" s="1207"/>
      <c r="G43" s="1207"/>
      <c r="H43" s="1208"/>
      <c r="I43" s="86">
        <v>852</v>
      </c>
      <c r="J43" s="87">
        <v>830</v>
      </c>
      <c r="K43" s="87">
        <v>784</v>
      </c>
      <c r="L43" s="87">
        <v>779</v>
      </c>
      <c r="M43" s="88">
        <v>747</v>
      </c>
    </row>
    <row r="44" spans="2:13" ht="27.75" customHeight="1">
      <c r="B44" s="1201"/>
      <c r="C44" s="1202"/>
      <c r="D44" s="85"/>
      <c r="E44" s="1207" t="s">
        <v>27</v>
      </c>
      <c r="F44" s="1207"/>
      <c r="G44" s="1207"/>
      <c r="H44" s="1208"/>
      <c r="I44" s="86">
        <v>238</v>
      </c>
      <c r="J44" s="87">
        <v>201</v>
      </c>
      <c r="K44" s="87">
        <v>165</v>
      </c>
      <c r="L44" s="87">
        <v>130</v>
      </c>
      <c r="M44" s="88">
        <v>98</v>
      </c>
    </row>
    <row r="45" spans="2:13" ht="27.75" customHeight="1">
      <c r="B45" s="1201"/>
      <c r="C45" s="1202"/>
      <c r="D45" s="85"/>
      <c r="E45" s="1207" t="s">
        <v>28</v>
      </c>
      <c r="F45" s="1207"/>
      <c r="G45" s="1207"/>
      <c r="H45" s="1208"/>
      <c r="I45" s="86">
        <v>685</v>
      </c>
      <c r="J45" s="87">
        <v>607</v>
      </c>
      <c r="K45" s="87">
        <v>567</v>
      </c>
      <c r="L45" s="87">
        <v>511</v>
      </c>
      <c r="M45" s="88">
        <v>461</v>
      </c>
    </row>
    <row r="46" spans="2:13" ht="27.75" customHeight="1">
      <c r="B46" s="1201"/>
      <c r="C46" s="1202"/>
      <c r="D46" s="85"/>
      <c r="E46" s="1207" t="s">
        <v>29</v>
      </c>
      <c r="F46" s="1207"/>
      <c r="G46" s="1207"/>
      <c r="H46" s="1208"/>
      <c r="I46" s="86" t="s">
        <v>488</v>
      </c>
      <c r="J46" s="87" t="s">
        <v>488</v>
      </c>
      <c r="K46" s="87" t="s">
        <v>488</v>
      </c>
      <c r="L46" s="87" t="s">
        <v>488</v>
      </c>
      <c r="M46" s="88" t="s">
        <v>488</v>
      </c>
    </row>
    <row r="47" spans="2:13" ht="27.75" customHeight="1">
      <c r="B47" s="1201"/>
      <c r="C47" s="1202"/>
      <c r="D47" s="85"/>
      <c r="E47" s="1207" t="s">
        <v>30</v>
      </c>
      <c r="F47" s="1207"/>
      <c r="G47" s="1207"/>
      <c r="H47" s="1208"/>
      <c r="I47" s="86" t="s">
        <v>488</v>
      </c>
      <c r="J47" s="87" t="s">
        <v>488</v>
      </c>
      <c r="K47" s="87" t="s">
        <v>488</v>
      </c>
      <c r="L47" s="87" t="s">
        <v>488</v>
      </c>
      <c r="M47" s="88" t="s">
        <v>488</v>
      </c>
    </row>
    <row r="48" spans="2:13" ht="27.75" customHeight="1">
      <c r="B48" s="1203"/>
      <c r="C48" s="1204"/>
      <c r="D48" s="85"/>
      <c r="E48" s="1207" t="s">
        <v>31</v>
      </c>
      <c r="F48" s="1207"/>
      <c r="G48" s="1207"/>
      <c r="H48" s="1208"/>
      <c r="I48" s="86" t="s">
        <v>488</v>
      </c>
      <c r="J48" s="87" t="s">
        <v>488</v>
      </c>
      <c r="K48" s="87" t="s">
        <v>488</v>
      </c>
      <c r="L48" s="87" t="s">
        <v>488</v>
      </c>
      <c r="M48" s="88" t="s">
        <v>488</v>
      </c>
    </row>
    <row r="49" spans="2:13" ht="27.75" customHeight="1">
      <c r="B49" s="1209" t="s">
        <v>32</v>
      </c>
      <c r="C49" s="1210"/>
      <c r="D49" s="89"/>
      <c r="E49" s="1207" t="s">
        <v>33</v>
      </c>
      <c r="F49" s="1207"/>
      <c r="G49" s="1207"/>
      <c r="H49" s="1208"/>
      <c r="I49" s="86">
        <v>3195</v>
      </c>
      <c r="J49" s="87">
        <v>3330</v>
      </c>
      <c r="K49" s="87">
        <v>3614</v>
      </c>
      <c r="L49" s="87">
        <v>3893</v>
      </c>
      <c r="M49" s="88">
        <v>4058</v>
      </c>
    </row>
    <row r="50" spans="2:13" ht="27.75" customHeight="1">
      <c r="B50" s="1201"/>
      <c r="C50" s="1202"/>
      <c r="D50" s="85"/>
      <c r="E50" s="1207" t="s">
        <v>34</v>
      </c>
      <c r="F50" s="1207"/>
      <c r="G50" s="1207"/>
      <c r="H50" s="1208"/>
      <c r="I50" s="86">
        <v>98</v>
      </c>
      <c r="J50" s="87">
        <v>84</v>
      </c>
      <c r="K50" s="87">
        <v>71</v>
      </c>
      <c r="L50" s="87">
        <v>56</v>
      </c>
      <c r="M50" s="88">
        <v>41</v>
      </c>
    </row>
    <row r="51" spans="2:13" ht="27.75" customHeight="1">
      <c r="B51" s="1203"/>
      <c r="C51" s="1204"/>
      <c r="D51" s="85"/>
      <c r="E51" s="1207" t="s">
        <v>35</v>
      </c>
      <c r="F51" s="1207"/>
      <c r="G51" s="1207"/>
      <c r="H51" s="1208"/>
      <c r="I51" s="86">
        <v>4216</v>
      </c>
      <c r="J51" s="87">
        <v>3932</v>
      </c>
      <c r="K51" s="87">
        <v>4191</v>
      </c>
      <c r="L51" s="87">
        <v>4400</v>
      </c>
      <c r="M51" s="88">
        <v>4594</v>
      </c>
    </row>
    <row r="52" spans="2:13" ht="27.75" customHeight="1" thickBot="1">
      <c r="B52" s="1211" t="s">
        <v>36</v>
      </c>
      <c r="C52" s="1212"/>
      <c r="D52" s="90"/>
      <c r="E52" s="1213" t="s">
        <v>37</v>
      </c>
      <c r="F52" s="1213"/>
      <c r="G52" s="1213"/>
      <c r="H52" s="1214"/>
      <c r="I52" s="91">
        <v>-1351</v>
      </c>
      <c r="J52" s="92">
        <v>-1471</v>
      </c>
      <c r="K52" s="92">
        <v>-1716</v>
      </c>
      <c r="L52" s="92">
        <v>-2334</v>
      </c>
      <c r="M52" s="93">
        <v>-2563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351" t="s">
        <v>555</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556</v>
      </c>
    </row>
    <row r="50" spans="1:17">
      <c r="B50" s="248"/>
      <c r="C50" s="244"/>
      <c r="D50" s="244"/>
      <c r="E50" s="244"/>
      <c r="F50" s="244"/>
      <c r="G50" s="1224"/>
      <c r="H50" s="1225"/>
      <c r="I50" s="1225"/>
      <c r="J50" s="1226"/>
      <c r="K50" s="354" t="s">
        <v>528</v>
      </c>
      <c r="L50" s="354" t="s">
        <v>529</v>
      </c>
      <c r="M50" s="354" t="s">
        <v>530</v>
      </c>
      <c r="N50" s="354" t="s">
        <v>531</v>
      </c>
      <c r="O50" s="354" t="s">
        <v>532</v>
      </c>
    </row>
    <row r="51" spans="1:17">
      <c r="B51" s="248"/>
      <c r="C51" s="244"/>
      <c r="D51" s="244"/>
      <c r="E51" s="244"/>
      <c r="F51" s="244"/>
      <c r="G51" s="1227" t="s">
        <v>557</v>
      </c>
      <c r="H51" s="1228"/>
      <c r="I51" s="1233" t="s">
        <v>558</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559</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560</v>
      </c>
      <c r="H55" s="1241"/>
      <c r="I55" s="1237" t="s">
        <v>558</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559</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351" t="s">
        <v>555</v>
      </c>
      <c r="I64" s="352"/>
      <c r="J64" s="352"/>
      <c r="K64" s="352"/>
      <c r="L64" s="244"/>
      <c r="M64" s="244"/>
      <c r="N64" s="244"/>
      <c r="O64" s="244"/>
    </row>
    <row r="65" spans="2:30">
      <c r="B65" s="248"/>
      <c r="C65" s="244"/>
      <c r="D65" s="244"/>
      <c r="E65" s="244"/>
      <c r="F65" s="244"/>
      <c r="G65" s="1247" t="s">
        <v>564</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562</v>
      </c>
      <c r="I71" s="368"/>
      <c r="J71" s="364"/>
      <c r="K71" s="364"/>
      <c r="L71" s="365"/>
      <c r="M71" s="364"/>
      <c r="N71" s="365"/>
      <c r="O71" s="366"/>
    </row>
    <row r="72" spans="2:30">
      <c r="B72" s="248"/>
      <c r="C72" s="244"/>
      <c r="D72" s="244"/>
      <c r="E72" s="244"/>
      <c r="F72" s="244"/>
      <c r="G72" s="1224"/>
      <c r="H72" s="1225"/>
      <c r="I72" s="1225"/>
      <c r="J72" s="1226"/>
      <c r="K72" s="354" t="s">
        <v>528</v>
      </c>
      <c r="L72" s="354" t="s">
        <v>529</v>
      </c>
      <c r="M72" s="354" t="s">
        <v>530</v>
      </c>
      <c r="N72" s="354" t="s">
        <v>531</v>
      </c>
      <c r="O72" s="354" t="s">
        <v>532</v>
      </c>
    </row>
    <row r="73" spans="2:30">
      <c r="B73" s="248"/>
      <c r="C73" s="244"/>
      <c r="D73" s="244"/>
      <c r="E73" s="244"/>
      <c r="F73" s="244"/>
      <c r="G73" s="1227" t="s">
        <v>557</v>
      </c>
      <c r="H73" s="1228"/>
      <c r="I73" s="1233" t="s">
        <v>558</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563</v>
      </c>
      <c r="J75" s="1237"/>
      <c r="K75" s="1249">
        <v>9.3000000000000007</v>
      </c>
      <c r="L75" s="1249">
        <v>8.6999999999999993</v>
      </c>
      <c r="M75" s="1249">
        <v>8.1</v>
      </c>
      <c r="N75" s="1249">
        <v>8</v>
      </c>
      <c r="O75" s="1249">
        <v>7.7</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560</v>
      </c>
      <c r="H77" s="1241"/>
      <c r="I77" s="1237" t="s">
        <v>558</v>
      </c>
      <c r="J77" s="1237"/>
      <c r="K77" s="1248">
        <v>20.3</v>
      </c>
      <c r="L77" s="1248">
        <v>5.7</v>
      </c>
      <c r="M77" s="1236">
        <v>0</v>
      </c>
      <c r="N77" s="1236">
        <v>0</v>
      </c>
      <c r="O77" s="1236">
        <v>0</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563</v>
      </c>
      <c r="J79" s="1246"/>
      <c r="K79" s="1251">
        <v>12.2</v>
      </c>
      <c r="L79" s="1251">
        <v>10.8</v>
      </c>
      <c r="M79" s="1251">
        <v>9.8000000000000007</v>
      </c>
      <c r="N79" s="1251">
        <v>9.1</v>
      </c>
      <c r="O79" s="1251">
        <v>8.6</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527</v>
      </c>
      <c r="G2" s="111"/>
      <c r="H2" s="112"/>
    </row>
    <row r="3" spans="1:8">
      <c r="A3" s="108" t="s">
        <v>520</v>
      </c>
      <c r="B3" s="113"/>
      <c r="C3" s="114"/>
      <c r="D3" s="115">
        <v>151783</v>
      </c>
      <c r="E3" s="116"/>
      <c r="F3" s="117">
        <v>146140</v>
      </c>
      <c r="G3" s="118"/>
      <c r="H3" s="119"/>
    </row>
    <row r="4" spans="1:8">
      <c r="A4" s="120"/>
      <c r="B4" s="121"/>
      <c r="C4" s="122"/>
      <c r="D4" s="123">
        <v>108963</v>
      </c>
      <c r="E4" s="124"/>
      <c r="F4" s="125">
        <v>75451</v>
      </c>
      <c r="G4" s="126"/>
      <c r="H4" s="127"/>
    </row>
    <row r="5" spans="1:8">
      <c r="A5" s="108" t="s">
        <v>522</v>
      </c>
      <c r="B5" s="113"/>
      <c r="C5" s="114"/>
      <c r="D5" s="115">
        <v>121420</v>
      </c>
      <c r="E5" s="116"/>
      <c r="F5" s="117">
        <v>146641</v>
      </c>
      <c r="G5" s="118"/>
      <c r="H5" s="119"/>
    </row>
    <row r="6" spans="1:8">
      <c r="A6" s="120"/>
      <c r="B6" s="121"/>
      <c r="C6" s="122"/>
      <c r="D6" s="123">
        <v>74701</v>
      </c>
      <c r="E6" s="124"/>
      <c r="F6" s="125">
        <v>68142</v>
      </c>
      <c r="G6" s="126"/>
      <c r="H6" s="127"/>
    </row>
    <row r="7" spans="1:8">
      <c r="A7" s="108" t="s">
        <v>523</v>
      </c>
      <c r="B7" s="113"/>
      <c r="C7" s="114"/>
      <c r="D7" s="115">
        <v>307327</v>
      </c>
      <c r="E7" s="116"/>
      <c r="F7" s="117">
        <v>174587</v>
      </c>
      <c r="G7" s="118"/>
      <c r="H7" s="119"/>
    </row>
    <row r="8" spans="1:8">
      <c r="A8" s="120"/>
      <c r="B8" s="121"/>
      <c r="C8" s="122"/>
      <c r="D8" s="123">
        <v>103582</v>
      </c>
      <c r="E8" s="124"/>
      <c r="F8" s="125">
        <v>79695</v>
      </c>
      <c r="G8" s="126"/>
      <c r="H8" s="127"/>
    </row>
    <row r="9" spans="1:8">
      <c r="A9" s="108" t="s">
        <v>524</v>
      </c>
      <c r="B9" s="113"/>
      <c r="C9" s="114"/>
      <c r="D9" s="115">
        <v>106642</v>
      </c>
      <c r="E9" s="116"/>
      <c r="F9" s="117">
        <v>175675</v>
      </c>
      <c r="G9" s="118"/>
      <c r="H9" s="119"/>
    </row>
    <row r="10" spans="1:8">
      <c r="A10" s="120"/>
      <c r="B10" s="121"/>
      <c r="C10" s="122"/>
      <c r="D10" s="123">
        <v>63569</v>
      </c>
      <c r="E10" s="124"/>
      <c r="F10" s="125">
        <v>87698</v>
      </c>
      <c r="G10" s="126"/>
      <c r="H10" s="127"/>
    </row>
    <row r="11" spans="1:8">
      <c r="A11" s="108" t="s">
        <v>525</v>
      </c>
      <c r="B11" s="113"/>
      <c r="C11" s="114"/>
      <c r="D11" s="115">
        <v>150454</v>
      </c>
      <c r="E11" s="116"/>
      <c r="F11" s="117">
        <v>162193</v>
      </c>
      <c r="G11" s="118"/>
      <c r="H11" s="119"/>
    </row>
    <row r="12" spans="1:8">
      <c r="A12" s="120"/>
      <c r="B12" s="121"/>
      <c r="C12" s="128"/>
      <c r="D12" s="123">
        <v>102657</v>
      </c>
      <c r="E12" s="124"/>
      <c r="F12" s="125">
        <v>79985</v>
      </c>
      <c r="G12" s="126"/>
      <c r="H12" s="127"/>
    </row>
    <row r="13" spans="1:8">
      <c r="A13" s="108"/>
      <c r="B13" s="113"/>
      <c r="C13" s="129"/>
      <c r="D13" s="130">
        <v>167525</v>
      </c>
      <c r="E13" s="131"/>
      <c r="F13" s="132">
        <v>161047</v>
      </c>
      <c r="G13" s="133"/>
      <c r="H13" s="119"/>
    </row>
    <row r="14" spans="1:8">
      <c r="A14" s="120"/>
      <c r="B14" s="121"/>
      <c r="C14" s="122"/>
      <c r="D14" s="123">
        <v>90694</v>
      </c>
      <c r="E14" s="124"/>
      <c r="F14" s="125">
        <v>78194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1.99</v>
      </c>
      <c r="C19" s="134">
        <f>ROUND(VALUE(SUBSTITUTE(実質収支比率等に係る経年分析!G$48,"▲","-")),2)</f>
        <v>3.04</v>
      </c>
      <c r="D19" s="134">
        <f>ROUND(VALUE(SUBSTITUTE(実質収支比率等に係る経年分析!H$48,"▲","-")),2)</f>
        <v>7.16</v>
      </c>
      <c r="E19" s="134">
        <f>ROUND(VALUE(SUBSTITUTE(実質収支比率等に係る経年分析!I$48,"▲","-")),2)</f>
        <v>2.15</v>
      </c>
      <c r="F19" s="134">
        <f>ROUND(VALUE(SUBSTITUTE(実質収支比率等に係る経年分析!J$48,"▲","-")),2)</f>
        <v>2.25</v>
      </c>
    </row>
    <row r="20" spans="1:11">
      <c r="A20" s="134" t="s">
        <v>42</v>
      </c>
      <c r="B20" s="134">
        <f>ROUND(VALUE(SUBSTITUTE(実質収支比率等に係る経年分析!F$47,"▲","-")),2)</f>
        <v>43.95</v>
      </c>
      <c r="C20" s="134">
        <f>ROUND(VALUE(SUBSTITUTE(実質収支比率等に係る経年分析!G$47,"▲","-")),2)</f>
        <v>45.99</v>
      </c>
      <c r="D20" s="134">
        <f>ROUND(VALUE(SUBSTITUTE(実質収支比率等に係る経年分析!H$47,"▲","-")),2)</f>
        <v>46.09</v>
      </c>
      <c r="E20" s="134">
        <f>ROUND(VALUE(SUBSTITUTE(実質収支比率等に係る経年分析!I$47,"▲","-")),2)</f>
        <v>44.95</v>
      </c>
      <c r="F20" s="134">
        <f>ROUND(VALUE(SUBSTITUTE(実質収支比率等に係る経年分析!J$47,"▲","-")),2)</f>
        <v>38.369999999999997</v>
      </c>
    </row>
    <row r="21" spans="1:11">
      <c r="A21" s="134" t="s">
        <v>43</v>
      </c>
      <c r="B21" s="134">
        <f>IF(ISNUMBER(VALUE(SUBSTITUTE(実質収支比率等に係る経年分析!F$49,"▲","-"))),ROUND(VALUE(SUBSTITUTE(実質収支比率等に係る経年分析!F$49,"▲","-")),2),NA())</f>
        <v>1.18</v>
      </c>
      <c r="C21" s="134">
        <f>IF(ISNUMBER(VALUE(SUBSTITUTE(実質収支比率等に係る経年分析!G$49,"▲","-"))),ROUND(VALUE(SUBSTITUTE(実質収支比率等に係る経年分析!G$49,"▲","-")),2),NA())</f>
        <v>9.5399999999999991</v>
      </c>
      <c r="D21" s="134">
        <f>IF(ISNUMBER(VALUE(SUBSTITUTE(実質収支比率等に係る経年分析!H$49,"▲","-"))),ROUND(VALUE(SUBSTITUTE(実質収支比率等に係る経年分析!H$49,"▲","-")),2),NA())</f>
        <v>4.07</v>
      </c>
      <c r="E21" s="134">
        <f>IF(ISNUMBER(VALUE(SUBSTITUTE(実質収支比率等に係る経年分析!I$49,"▲","-"))),ROUND(VALUE(SUBSTITUTE(実質収支比率等に係る経年分析!I$49,"▲","-")),2),NA())</f>
        <v>-6.57</v>
      </c>
      <c r="F21" s="134">
        <f>IF(ISNUMBER(VALUE(SUBSTITUTE(実質収支比率等に係る経年分析!J$49,"▲","-"))),ROUND(VALUE(SUBSTITUTE(実質収支比率等に係る経年分析!J$49,"▲","-")),2),NA())</f>
        <v>-4.88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林業集落排水事業特別会計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0.61</v>
      </c>
    </row>
    <row r="34" spans="1:16">
      <c r="A34" s="135" t="str">
        <f>IF(連結実質赤字比率に係る赤字・黒字の構成分析!C$36="",NA(),連結実質赤字比率に係る赤字・黒字の構成分析!C$36)</f>
        <v>簡易水道特別会計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7.0000000000000007E-2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8.27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2.25</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0.68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3.49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464</v>
      </c>
      <c r="E42" s="136"/>
      <c r="F42" s="136"/>
      <c r="G42" s="136">
        <f>'実質公債費比率（分子）の構造'!L$52</f>
        <v>461</v>
      </c>
      <c r="H42" s="136"/>
      <c r="I42" s="136"/>
      <c r="J42" s="136">
        <f>'実質公債費比率（分子）の構造'!M$52</f>
        <v>449</v>
      </c>
      <c r="K42" s="136"/>
      <c r="L42" s="136"/>
      <c r="M42" s="136">
        <f>'実質公債費比率（分子）の構造'!N$52</f>
        <v>472</v>
      </c>
      <c r="N42" s="136"/>
      <c r="O42" s="136"/>
      <c r="P42" s="136">
        <f>'実質公債費比率（分子）の構造'!O$52</f>
        <v>469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35</v>
      </c>
      <c r="C44" s="136"/>
      <c r="D44" s="136"/>
      <c r="E44" s="136">
        <f>'実質公債費比率（分子）の構造'!L$50</f>
        <v>32</v>
      </c>
      <c r="F44" s="136"/>
      <c r="G44" s="136"/>
      <c r="H44" s="136">
        <f>'実質公債費比率（分子）の構造'!M$50</f>
        <v>31</v>
      </c>
      <c r="I44" s="136"/>
      <c r="J44" s="136"/>
      <c r="K44" s="136">
        <f>'実質公債費比率（分子）の構造'!N$50</f>
        <v>24</v>
      </c>
      <c r="L44" s="136"/>
      <c r="M44" s="136"/>
      <c r="N44" s="136">
        <f>'実質公債費比率（分子）の構造'!O$50</f>
        <v>23</v>
      </c>
      <c r="O44" s="136"/>
      <c r="P44" s="136"/>
    </row>
    <row r="45" spans="1:16">
      <c r="A45" s="136" t="s">
        <v>53</v>
      </c>
      <c r="B45" s="136">
        <f>'実質公債費比率（分子）の構造'!K$49</f>
        <v>18</v>
      </c>
      <c r="C45" s="136"/>
      <c r="D45" s="136"/>
      <c r="E45" s="136">
        <f>'実質公債費比率（分子）の構造'!L$49</f>
        <v>17</v>
      </c>
      <c r="F45" s="136"/>
      <c r="G45" s="136"/>
      <c r="H45" s="136">
        <f>'実質公債費比率（分子）の構造'!M$49</f>
        <v>17</v>
      </c>
      <c r="I45" s="136"/>
      <c r="J45" s="136"/>
      <c r="K45" s="136">
        <f>'実質公債費比率（分子）の構造'!N$49</f>
        <v>17</v>
      </c>
      <c r="L45" s="136"/>
      <c r="M45" s="136"/>
      <c r="N45" s="136">
        <f>'実質公債費比率（分子）の構造'!O$49</f>
        <v>17</v>
      </c>
      <c r="O45" s="136"/>
      <c r="P45" s="136"/>
    </row>
    <row r="46" spans="1:16">
      <c r="A46" s="136" t="s">
        <v>54</v>
      </c>
      <c r="B46" s="136">
        <f>'実質公債費比率（分子）の構造'!K$48</f>
        <v>84</v>
      </c>
      <c r="C46" s="136"/>
      <c r="D46" s="136"/>
      <c r="E46" s="136">
        <f>'実質公債費比率（分子）の構造'!L$48</f>
        <v>73</v>
      </c>
      <c r="F46" s="136"/>
      <c r="G46" s="136"/>
      <c r="H46" s="136">
        <f>'実質公債費比率（分子）の構造'!M$48</f>
        <v>91</v>
      </c>
      <c r="I46" s="136"/>
      <c r="J46" s="136"/>
      <c r="K46" s="136">
        <f>'実質公債費比率（分子）の構造'!N$48</f>
        <v>93</v>
      </c>
      <c r="L46" s="136"/>
      <c r="M46" s="136"/>
      <c r="N46" s="136">
        <f>'実質公債費比率（分子）の構造'!O$48</f>
        <v>79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521</v>
      </c>
      <c r="C49" s="136"/>
      <c r="D49" s="136"/>
      <c r="E49" s="136">
        <f>'実質公債費比率（分子）の構造'!L$45</f>
        <v>522</v>
      </c>
      <c r="F49" s="136"/>
      <c r="G49" s="136"/>
      <c r="H49" s="136">
        <f>'実質公債費比率（分子）の構造'!M$45</f>
        <v>472</v>
      </c>
      <c r="I49" s="136"/>
      <c r="J49" s="136"/>
      <c r="K49" s="136">
        <f>'実質公債費比率（分子）の構造'!N$45</f>
        <v>517</v>
      </c>
      <c r="L49" s="136"/>
      <c r="M49" s="136"/>
      <c r="N49" s="136">
        <f>'実質公債費比率（分子）の構造'!O$45</f>
        <v>521</v>
      </c>
      <c r="O49" s="136"/>
      <c r="P49" s="136"/>
    </row>
    <row r="50" spans="1:16">
      <c r="A50" s="136" t="s">
        <v>58</v>
      </c>
      <c r="B50" s="136" t="e">
        <f>NA()</f>
        <v>#N/A</v>
      </c>
      <c r="C50" s="136">
        <f>IF(ISNUMBER('実質公債費比率（分子）の構造'!K$53),'実質公債費比率（分子）の構造'!K$53,NA())</f>
        <v>194</v>
      </c>
      <c r="D50" s="136" t="e">
        <f>NA()</f>
        <v>#N/A</v>
      </c>
      <c r="E50" s="136" t="e">
        <f>NA()</f>
        <v>#N/A</v>
      </c>
      <c r="F50" s="136">
        <f>IF(ISNUMBER('実質公債費比率（分子）の構造'!L$53),'実質公債費比率（分子）の構造'!L$53,NA())</f>
        <v>183</v>
      </c>
      <c r="G50" s="136" t="e">
        <f>NA()</f>
        <v>#N/A</v>
      </c>
      <c r="H50" s="136" t="e">
        <f>NA()</f>
        <v>#N/A</v>
      </c>
      <c r="I50" s="136">
        <f>IF(ISNUMBER('実質公債費比率（分子）の構造'!M$53),'実質公債費比率（分子）の構造'!M$53,NA())</f>
        <v>162</v>
      </c>
      <c r="J50" s="136" t="e">
        <f>NA()</f>
        <v>#N/A</v>
      </c>
      <c r="K50" s="136" t="e">
        <f>NA()</f>
        <v>#N/A</v>
      </c>
      <c r="L50" s="136">
        <f>IF(ISNUMBER('実質公債費比率（分子）の構造'!N$53),'実質公債費比率（分子）の構造'!N$53,NA())</f>
        <v>179</v>
      </c>
      <c r="M50" s="136" t="e">
        <f>NA()</f>
        <v>#N/A</v>
      </c>
      <c r="N50" s="136" t="e">
        <f>NA()</f>
        <v>#N/A</v>
      </c>
      <c r="O50" s="136">
        <f>IF(ISNUMBER('実質公債費比率（分子）の構造'!O$53),'実質公債費比率（分子）の構造'!O$53,NA())</f>
        <v>171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4216</v>
      </c>
      <c r="E56" s="135"/>
      <c r="F56" s="135"/>
      <c r="G56" s="135">
        <f>'将来負担比率（分子）の構造'!J$51</f>
        <v>3932</v>
      </c>
      <c r="H56" s="135"/>
      <c r="I56" s="135"/>
      <c r="J56" s="135">
        <f>'将来負担比率（分子）の構造'!K$51</f>
        <v>4191</v>
      </c>
      <c r="K56" s="135"/>
      <c r="L56" s="135"/>
      <c r="M56" s="135">
        <f>'将来負担比率（分子）の構造'!L$51</f>
        <v>4400</v>
      </c>
      <c r="N56" s="135"/>
      <c r="O56" s="135"/>
      <c r="P56" s="135">
        <f>'将来負担比率（分子）の構造'!M$51</f>
        <v>4594</v>
      </c>
    </row>
    <row r="57" spans="1:16">
      <c r="A57" s="135" t="s">
        <v>34</v>
      </c>
      <c r="B57" s="135"/>
      <c r="C57" s="135"/>
      <c r="D57" s="135">
        <f>'将来負担比率（分子）の構造'!I$50</f>
        <v>98</v>
      </c>
      <c r="E57" s="135"/>
      <c r="F57" s="135"/>
      <c r="G57" s="135">
        <f>'将来負担比率（分子）の構造'!J$50</f>
        <v>84</v>
      </c>
      <c r="H57" s="135"/>
      <c r="I57" s="135"/>
      <c r="J57" s="135">
        <f>'将来負担比率（分子）の構造'!K$50</f>
        <v>71</v>
      </c>
      <c r="K57" s="135"/>
      <c r="L57" s="135"/>
      <c r="M57" s="135">
        <f>'将来負担比率（分子）の構造'!L$50</f>
        <v>56</v>
      </c>
      <c r="N57" s="135"/>
      <c r="O57" s="135"/>
      <c r="P57" s="135">
        <f>'将来負担比率（分子）の構造'!M$50</f>
        <v>41</v>
      </c>
    </row>
    <row r="58" spans="1:16">
      <c r="A58" s="135" t="s">
        <v>33</v>
      </c>
      <c r="B58" s="135"/>
      <c r="C58" s="135"/>
      <c r="D58" s="135">
        <f>'将来負担比率（分子）の構造'!I$49</f>
        <v>3195</v>
      </c>
      <c r="E58" s="135"/>
      <c r="F58" s="135"/>
      <c r="G58" s="135">
        <f>'将来負担比率（分子）の構造'!J$49</f>
        <v>3330</v>
      </c>
      <c r="H58" s="135"/>
      <c r="I58" s="135"/>
      <c r="J58" s="135">
        <f>'将来負担比率（分子）の構造'!K$49</f>
        <v>3614</v>
      </c>
      <c r="K58" s="135"/>
      <c r="L58" s="135"/>
      <c r="M58" s="135">
        <f>'将来負担比率（分子）の構造'!L$49</f>
        <v>3893</v>
      </c>
      <c r="N58" s="135"/>
      <c r="O58" s="135"/>
      <c r="P58" s="135">
        <f>'将来負担比率（分子）の構造'!M$49</f>
        <v>4058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685</v>
      </c>
      <c r="C62" s="135"/>
      <c r="D62" s="135"/>
      <c r="E62" s="135">
        <f>'将来負担比率（分子）の構造'!J$45</f>
        <v>607</v>
      </c>
      <c r="F62" s="135"/>
      <c r="G62" s="135"/>
      <c r="H62" s="135">
        <f>'将来負担比率（分子）の構造'!K$45</f>
        <v>567</v>
      </c>
      <c r="I62" s="135"/>
      <c r="J62" s="135"/>
      <c r="K62" s="135">
        <f>'将来負担比率（分子）の構造'!L$45</f>
        <v>511</v>
      </c>
      <c r="L62" s="135"/>
      <c r="M62" s="135"/>
      <c r="N62" s="135">
        <f>'将来負担比率（分子）の構造'!M$45</f>
        <v>461</v>
      </c>
      <c r="O62" s="135"/>
      <c r="P62" s="135"/>
    </row>
    <row r="63" spans="1:16">
      <c r="A63" s="135" t="s">
        <v>27</v>
      </c>
      <c r="B63" s="135">
        <f>'将来負担比率（分子）の構造'!I$44</f>
        <v>238</v>
      </c>
      <c r="C63" s="135"/>
      <c r="D63" s="135"/>
      <c r="E63" s="135">
        <f>'将来負担比率（分子）の構造'!J$44</f>
        <v>201</v>
      </c>
      <c r="F63" s="135"/>
      <c r="G63" s="135"/>
      <c r="H63" s="135">
        <f>'将来負担比率（分子）の構造'!K$44</f>
        <v>165</v>
      </c>
      <c r="I63" s="135"/>
      <c r="J63" s="135"/>
      <c r="K63" s="135">
        <f>'将来負担比率（分子）の構造'!L$44</f>
        <v>130</v>
      </c>
      <c r="L63" s="135"/>
      <c r="M63" s="135"/>
      <c r="N63" s="135">
        <f>'将来負担比率（分子）の構造'!M$44</f>
        <v>98</v>
      </c>
      <c r="O63" s="135"/>
      <c r="P63" s="135"/>
    </row>
    <row r="64" spans="1:16">
      <c r="A64" s="135" t="s">
        <v>26</v>
      </c>
      <c r="B64" s="135">
        <f>'将来負担比率（分子）の構造'!I$43</f>
        <v>852</v>
      </c>
      <c r="C64" s="135"/>
      <c r="D64" s="135"/>
      <c r="E64" s="135">
        <f>'将来負担比率（分子）の構造'!J$43</f>
        <v>830</v>
      </c>
      <c r="F64" s="135"/>
      <c r="G64" s="135"/>
      <c r="H64" s="135">
        <f>'将来負担比率（分子）の構造'!K$43</f>
        <v>784</v>
      </c>
      <c r="I64" s="135"/>
      <c r="J64" s="135"/>
      <c r="K64" s="135">
        <f>'将来負担比率（分子）の構造'!L$43</f>
        <v>779</v>
      </c>
      <c r="L64" s="135"/>
      <c r="M64" s="135"/>
      <c r="N64" s="135">
        <f>'将来負担比率（分子）の構造'!M$43</f>
        <v>747</v>
      </c>
      <c r="O64" s="135"/>
      <c r="P64" s="135"/>
    </row>
    <row r="65" spans="1:16">
      <c r="A65" s="135" t="s">
        <v>25</v>
      </c>
      <c r="B65" s="135">
        <f>'将来負担比率（分子）の構造'!I$42</f>
        <v>204</v>
      </c>
      <c r="C65" s="135"/>
      <c r="D65" s="135"/>
      <c r="E65" s="135">
        <f>'将来負担比率（分子）の構造'!J$42</f>
        <v>157</v>
      </c>
      <c r="F65" s="135"/>
      <c r="G65" s="135"/>
      <c r="H65" s="135">
        <f>'将来負担比率（分子）の構造'!K$42</f>
        <v>125</v>
      </c>
      <c r="I65" s="135"/>
      <c r="J65" s="135"/>
      <c r="K65" s="135">
        <f>'将来負担比率（分子）の構造'!L$42</f>
        <v>101</v>
      </c>
      <c r="L65" s="135"/>
      <c r="M65" s="135"/>
      <c r="N65" s="135">
        <f>'将来負担比率（分子）の構造'!M$42</f>
        <v>78</v>
      </c>
      <c r="O65" s="135"/>
      <c r="P65" s="135"/>
    </row>
    <row r="66" spans="1:16">
      <c r="A66" s="135" t="s">
        <v>24</v>
      </c>
      <c r="B66" s="135">
        <f>'将来負担比率（分子）の構造'!I$41</f>
        <v>4179</v>
      </c>
      <c r="C66" s="135"/>
      <c r="D66" s="135"/>
      <c r="E66" s="135">
        <f>'将来負担比率（分子）の構造'!J$41</f>
        <v>4080</v>
      </c>
      <c r="F66" s="135"/>
      <c r="G66" s="135"/>
      <c r="H66" s="135">
        <f>'将来負担比率（分子）の構造'!K$41</f>
        <v>4519</v>
      </c>
      <c r="I66" s="135"/>
      <c r="J66" s="135"/>
      <c r="K66" s="135">
        <f>'将来負担比率（分子）の構造'!L$41</f>
        <v>4494</v>
      </c>
      <c r="L66" s="135"/>
      <c r="M66" s="135"/>
      <c r="N66" s="135">
        <f>'将来負担比率（分子）の構造'!M$41</f>
        <v>4747</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鹿股 仁</cp:lastModifiedBy>
  <cp:lastPrinted>2017-02-22T07:20:49Z</cp:lastPrinted>
  <dcterms:created xsi:type="dcterms:W3CDTF">2017-02-15T16:19:20Z</dcterms:created>
  <dcterms:modified xsi:type="dcterms:W3CDTF">2017-05-23T05:31:31Z</dcterms:modified>
  <cp:category/>
</cp:coreProperties>
</file>