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<sst xmlns="http://schemas.openxmlformats.org/spreadsheetml/2006/main" count="232" uniqueCount="120">
  <si>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</si>
  <si>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</si>
  <si>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</si>
  <si>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</si>
  <si>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</si>
  <si>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</si>
  <si>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</si>
  <si>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</si>
  <si>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</si>
  <si>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</si>
  <si>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</si>
  <si>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</si>
  <si>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</si>
  <si>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</si>
  <si>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</si>
  <si>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</si>
  <si>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</si>
  <si>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</si>
  <si>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</si>
  <si>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</si>
  <si>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</si>
  <si>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</si>
  <si>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</si>
  <si>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</si>
  <si>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</si>
  <si>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</si>
  <si>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</si>
  <si>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</si>
  <si>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</si>
  <si>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</si>
  <si>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</si>
  <si>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</si>
  <si>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</si>
  <si>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</si>
  <si>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</si>
  <si>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</si>
  <si>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</si>
  <si>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</si>
  <si>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</si>
  <si>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</si>
  <si>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</si>
  <si>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</si>
  <si>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</si>
  <si>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</si>
  <si>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</si>
  <si>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</si>
  <si>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</si>
  <si>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</si>
  <si>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</si>
  <si>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</si>
  <si>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</si>
  <si>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</si>
  <si>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</si>
  <si>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</si>
  <si>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</si>
  <si>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</si>
  <si>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</si>
  <si>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</si>
  <si>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</si>
  <si>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</si>
  <si>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</si>
  <si>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</si>
  <si>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</si>
  <si>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</si>
  <si>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</si>
  <si>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</si>
  <si>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</si>
  <si>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</si>
  <si>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</si>
  <si>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</si>
  <si>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</si>
  <si>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</si>
  <si>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</si>
  <si>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</si>
  <si>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</si>
  <si>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</si>
  <si>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</si>
  <si>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</si>
  <si>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</si>
  <si>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</si>
  <si>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</si>
  <si>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</si>
  <si>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</si>
  <si>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</si>
  <si>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</si>
  <si>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</si>
  <si>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</si>
  <si>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</si>
  <si>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</si>
  <si>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</si>
  <si>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</si>
  <si>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</si>
  <si>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</si>
  <si>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</si>
  <si>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</si>
  <si>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</si>
  <si>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</si>
  <si>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</si>
  <si>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</si>
  <si>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</si>
  <si>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</si>
  <si>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</si>
  <si>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</si>
  <si>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</si>
  <si>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</si>
  <si>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西会津町</t>
  </si>
  <si>
    <t>法適用</t>
  </si>
  <si>
    <t>水道事業</t>
  </si>
  <si>
    <t>末端給水事業</t>
  </si>
  <si>
    <t>A9</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</si>
  <si>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</si>
  <si>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</si>
  <si>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</si>
  <si>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</si>
  <si>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</si>
  <si>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</si>
  <si>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的には、今後上記のように収支ギャップが大きくなる傾向にあり、収支ギャップの改善のため経営戦略による中長期的な事業運営を立てることにより、将来予測を検討しながら、適切な事業規模と料金体系の見直しを検討する必要がある。
　今後は、健全な経営状態を目指し老朽化対策、ダウンサイジング、投資可能額と対策優先順位などを検討するため、上水道アセットマネジメント計画や水道ビジョンを策定し、計画的かつ効率的に事業を推進していく必要がある。</t>
    <rPh sb="7" eb="9">
      <t>コンゴ</t>
    </rPh>
    <rPh sb="15" eb="17">
      <t>シュウシ</t>
    </rPh>
    <rPh sb="22" eb="23">
      <t>オオ</t>
    </rPh>
    <rPh sb="27" eb="29">
      <t>ケイコウ</t>
    </rPh>
    <rPh sb="33" eb="35">
      <t>シュウシ</t>
    </rPh>
    <rPh sb="40" eb="42">
      <t>カイゼン</t>
    </rPh>
    <rPh sb="83" eb="85">
      <t>テキセツ</t>
    </rPh>
    <rPh sb="86" eb="88">
      <t>ジギョウ</t>
    </rPh>
    <rPh sb="88" eb="90">
      <t>キボ</t>
    </rPh>
    <rPh sb="91" eb="93">
      <t>リョウキン</t>
    </rPh>
    <rPh sb="93" eb="95">
      <t>タイケイ</t>
    </rPh>
    <rPh sb="96" eb="98">
      <t>ミナオ</t>
    </rPh>
    <rPh sb="100" eb="102">
      <t>ケントウ</t>
    </rPh>
    <rPh sb="104" eb="106">
      <t>ヒツヨウ</t>
    </rPh>
    <rPh sb="116" eb="118">
      <t>ケンゼン</t>
    </rPh>
    <rPh sb="119" eb="121">
      <t>ケイエイ</t>
    </rPh>
    <rPh sb="121" eb="123">
      <t>ジョウタイ</t>
    </rPh>
    <rPh sb="124" eb="126">
      <t>メザ</t>
    </rPh>
    <rPh sb="209" eb="211">
      <t>ヒツヨウ</t>
    </rPh>
    <phoneticPr fontId="4"/>
  </si>
  <si>
    <t>　本事業における平成28年度の経常収支比率は100％を超え、料金回収率でも約75％と例年並みの数値となっている。収益的収支では、営業費用のうち約90％を使用料のみで賄えており比較的健全な状態といえるが、企業債残高対給水収益比率をみると依然として高い水準にあり、地方債の元利償還が会計を圧迫していることがわかる。これは平成7,8年度に小島浄水場建設事業で16億9000万円の地方債を発行したことによるものであり、更にはその当時の地方債借入利率が高かったことから利子支払額が高くなり、現在までの高い給水原価につながっている。地方債の償還は平成35年度がピークであり、平成38年度には小島浄水場建設に係る地方債の償還が終了するため、以後は各指標共に大きく改善する見込みである。
　今後は、人口減少に伴う使用料の減と施設老朽化対策経費及び維持管理費との収支ギャップの調整が大きな課題となるため、経営戦略をはじめとした各種計画に則り適正な施設の維持管理を図る必要がある。</t>
    <rPh sb="1" eb="2">
      <t>ホン</t>
    </rPh>
    <rPh sb="2" eb="4">
      <t>ジギョウ</t>
    </rPh>
    <rPh sb="8" eb="10">
      <t>ヘイセイ</t>
    </rPh>
    <rPh sb="12" eb="14">
      <t>ネンド</t>
    </rPh>
    <rPh sb="37" eb="38">
      <t>ヤク</t>
    </rPh>
    <rPh sb="42" eb="44">
      <t>レイネン</t>
    </rPh>
    <rPh sb="44" eb="45">
      <t>ナ</t>
    </rPh>
    <rPh sb="47" eb="49">
      <t>スウチ</t>
    </rPh>
    <rPh sb="56" eb="59">
      <t>シュウエキテキ</t>
    </rPh>
    <rPh sb="59" eb="61">
      <t>シュウシ</t>
    </rPh>
    <rPh sb="64" eb="66">
      <t>エイギョウ</t>
    </rPh>
    <rPh sb="66" eb="68">
      <t>ヒヨウ</t>
    </rPh>
    <rPh sb="71" eb="72">
      <t>ヤク</t>
    </rPh>
    <rPh sb="76" eb="78">
      <t>シヨウ</t>
    </rPh>
    <rPh sb="78" eb="79">
      <t>リョウ</t>
    </rPh>
    <rPh sb="82" eb="83">
      <t>マカナ</t>
    </rPh>
    <rPh sb="87" eb="90">
      <t>ヒカクテキ</t>
    </rPh>
    <rPh sb="90" eb="92">
      <t>ケンゼン</t>
    </rPh>
    <rPh sb="93" eb="95">
      <t>ジョウタイ</t>
    </rPh>
    <rPh sb="101" eb="103">
      <t>キギョウ</t>
    </rPh>
    <rPh sb="103" eb="104">
      <t>サイ</t>
    </rPh>
    <rPh sb="104" eb="106">
      <t>ザンダカ</t>
    </rPh>
    <rPh sb="106" eb="107">
      <t>タイ</t>
    </rPh>
    <rPh sb="107" eb="109">
      <t>キュウスイ</t>
    </rPh>
    <rPh sb="109" eb="111">
      <t>シュウエキ</t>
    </rPh>
    <rPh sb="111" eb="113">
      <t>ヒリツ</t>
    </rPh>
    <rPh sb="117" eb="119">
      <t>イゼン</t>
    </rPh>
    <rPh sb="122" eb="123">
      <t>タカ</t>
    </rPh>
    <rPh sb="124" eb="126">
      <t>スイジュン</t>
    </rPh>
    <rPh sb="130" eb="133">
      <t>チホウサイ</t>
    </rPh>
    <rPh sb="134" eb="136">
      <t>ガンリ</t>
    </rPh>
    <rPh sb="136" eb="138">
      <t>ショウカン</t>
    </rPh>
    <rPh sb="139" eb="141">
      <t>カイケイ</t>
    </rPh>
    <rPh sb="142" eb="144">
      <t>アッパク</t>
    </rPh>
    <rPh sb="158" eb="160">
      <t>ヘイセイ</t>
    </rPh>
    <rPh sb="163" eb="165">
      <t>ネンド</t>
    </rPh>
    <rPh sb="166" eb="168">
      <t>オジマ</t>
    </rPh>
    <rPh sb="168" eb="171">
      <t>ジョウスイジョウ</t>
    </rPh>
    <rPh sb="171" eb="173">
      <t>ケンセツ</t>
    </rPh>
    <rPh sb="173" eb="175">
      <t>ジギョウ</t>
    </rPh>
    <rPh sb="178" eb="179">
      <t>オク</t>
    </rPh>
    <rPh sb="183" eb="185">
      <t>マンエン</t>
    </rPh>
    <rPh sb="186" eb="189">
      <t>チホウサイ</t>
    </rPh>
    <rPh sb="190" eb="192">
      <t>ハッコウ</t>
    </rPh>
    <rPh sb="205" eb="206">
      <t>サラ</t>
    </rPh>
    <rPh sb="210" eb="212">
      <t>トウジ</t>
    </rPh>
    <rPh sb="213" eb="216">
      <t>チホウサイ</t>
    </rPh>
    <rPh sb="216" eb="218">
      <t>カリイレ</t>
    </rPh>
    <rPh sb="218" eb="220">
      <t>リリツ</t>
    </rPh>
    <rPh sb="221" eb="222">
      <t>タカ</t>
    </rPh>
    <rPh sb="229" eb="231">
      <t>リシ</t>
    </rPh>
    <rPh sb="231" eb="233">
      <t>シハラ</t>
    </rPh>
    <rPh sb="233" eb="234">
      <t>ガク</t>
    </rPh>
    <rPh sb="235" eb="236">
      <t>タカ</t>
    </rPh>
    <rPh sb="240" eb="242">
      <t>ゲンザイ</t>
    </rPh>
    <rPh sb="245" eb="246">
      <t>タカ</t>
    </rPh>
    <rPh sb="247" eb="249">
      <t>キュウスイ</t>
    </rPh>
    <rPh sb="249" eb="251">
      <t>ゲンカ</t>
    </rPh>
    <rPh sb="260" eb="263">
      <t>チホウサイ</t>
    </rPh>
    <rPh sb="264" eb="266">
      <t>ショウカン</t>
    </rPh>
    <rPh sb="267" eb="269">
      <t>ヘイセイ</t>
    </rPh>
    <rPh sb="271" eb="273">
      <t>ネンド</t>
    </rPh>
    <rPh sb="281" eb="283">
      <t>ヘイセイ</t>
    </rPh>
    <rPh sb="285" eb="287">
      <t>ネンド</t>
    </rPh>
    <rPh sb="289" eb="291">
      <t>オジマ</t>
    </rPh>
    <rPh sb="313" eb="315">
      <t>イゴ</t>
    </rPh>
    <rPh sb="337" eb="339">
      <t>コンゴ</t>
    </rPh>
    <rPh sb="341" eb="343">
      <t>ジンコウ</t>
    </rPh>
    <rPh sb="343" eb="345">
      <t>ゲンショウ</t>
    </rPh>
    <rPh sb="346" eb="347">
      <t>トモナ</t>
    </rPh>
    <rPh sb="348" eb="351">
      <t>シヨウリョウ</t>
    </rPh>
    <rPh sb="352" eb="353">
      <t>ゲン</t>
    </rPh>
    <rPh sb="354" eb="356">
      <t>シセツ</t>
    </rPh>
    <rPh sb="356" eb="359">
      <t>ロウキュウカ</t>
    </rPh>
    <rPh sb="359" eb="361">
      <t>タイサク</t>
    </rPh>
    <rPh sb="361" eb="363">
      <t>ケイヒ</t>
    </rPh>
    <rPh sb="363" eb="364">
      <t>オヨ</t>
    </rPh>
    <rPh sb="365" eb="367">
      <t>イジ</t>
    </rPh>
    <rPh sb="367" eb="369">
      <t>カンリ</t>
    </rPh>
    <rPh sb="369" eb="370">
      <t>ヒ</t>
    </rPh>
    <rPh sb="372" eb="374">
      <t>シュウシ</t>
    </rPh>
    <rPh sb="379" eb="381">
      <t>チョウセイ</t>
    </rPh>
    <rPh sb="382" eb="383">
      <t>オオ</t>
    </rPh>
    <rPh sb="385" eb="387">
      <t>カダイ</t>
    </rPh>
    <rPh sb="393" eb="395">
      <t>ケイエイ</t>
    </rPh>
    <rPh sb="395" eb="397">
      <t>センリャク</t>
    </rPh>
    <rPh sb="404" eb="406">
      <t>カクシュ</t>
    </rPh>
    <rPh sb="406" eb="408">
      <t>ケイカク</t>
    </rPh>
    <rPh sb="409" eb="410">
      <t>ノット</t>
    </rPh>
    <rPh sb="411" eb="413">
      <t>テキセイ</t>
    </rPh>
    <rPh sb="414" eb="416">
      <t>シセツ</t>
    </rPh>
    <rPh sb="417" eb="419">
      <t>イジ</t>
    </rPh>
    <rPh sb="419" eb="421">
      <t>カンリ</t>
    </rPh>
    <rPh sb="422" eb="423">
      <t>ハカ</t>
    </rPh>
    <rPh sb="424" eb="426">
      <t>ヒツヨウ</t>
    </rPh>
    <phoneticPr fontId="4"/>
  </si>
  <si>
    <t>　現在、多くの管路が法定耐用年数に近いことから、平成29年度から本格的に老朽管等更新事業に着手することとしているが、財政面で余裕がないため、町道改良事業と同時着手で施工するなど効率的に老朽管更新事業を進めつつ、老朽化対策のリスク評価、優先順位、投資可能額の算定などを行い、該当施設を選定し、計画的かつ集中的に事業に取り組むこととしている。</t>
    <rPh sb="4" eb="5">
      <t>オオ</t>
    </rPh>
    <rPh sb="7" eb="9">
      <t>カンロ</t>
    </rPh>
    <rPh sb="17" eb="18">
      <t>チカ</t>
    </rPh>
    <rPh sb="24" eb="26">
      <t>ヘイセイ</t>
    </rPh>
    <rPh sb="28" eb="30">
      <t>ネンド</t>
    </rPh>
    <rPh sb="36" eb="38">
      <t>ロウキュウ</t>
    </rPh>
    <rPh sb="38" eb="39">
      <t>カン</t>
    </rPh>
    <rPh sb="39" eb="40">
      <t>ナド</t>
    </rPh>
    <rPh sb="45" eb="47">
      <t>チャクシュ</t>
    </rPh>
    <rPh sb="58" eb="61">
      <t>ザイセイメン</t>
    </rPh>
    <rPh sb="62" eb="64">
      <t>ヨユウ</t>
    </rPh>
    <rPh sb="70" eb="72">
      <t>チョウドウ</t>
    </rPh>
    <rPh sb="72" eb="74">
      <t>カイリョウ</t>
    </rPh>
    <rPh sb="74" eb="76">
      <t>ジギョウ</t>
    </rPh>
    <rPh sb="77" eb="79">
      <t>ドウジ</t>
    </rPh>
    <rPh sb="79" eb="81">
      <t>チャクシュ</t>
    </rPh>
    <rPh sb="82" eb="84">
      <t>セコウ</t>
    </rPh>
    <rPh sb="88" eb="91">
      <t>コウリツテキ</t>
    </rPh>
    <rPh sb="92" eb="94">
      <t>ロウキュウ</t>
    </rPh>
    <rPh sb="94" eb="95">
      <t>カン</t>
    </rPh>
    <rPh sb="95" eb="97">
      <t>コウシン</t>
    </rPh>
    <rPh sb="97" eb="99">
      <t>ジギョウ</t>
    </rPh>
    <rPh sb="100" eb="101">
      <t>スス</t>
    </rPh>
    <rPh sb="128" eb="130">
      <t>サンテイ</t>
    </rPh>
    <rPh sb="133" eb="134">
      <t>オコナ</t>
    </rPh>
    <rPh sb="154" eb="156">
      <t>ジギョウ</t>
    </rPh>
    <rPh sb="157" eb="158">
      <t>ト</t>
    </rPh>
    <rPh sb="159" eb="160">
      <t>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</si>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</sst>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0.25</c:v>
                </c:pt>
                <c:pt idx="1">
                  <c:v>0.35</c:v>
                </c:pt>
                <c:pt idx="2">
                  <c:v>0.02</c:v>
                </c:pt>
                <c:pt idx="3" formatCode="#,##0.00;&quot;△&quot;#,##0.00">
                  <c:v>0</c:v>
                </c:pt>
                <c:pt idx="4">
                  <c:v>0.11</c:v>
                </c:pt>
              </c:numCache>
            </c:numRef>
          </c:val>
          <c:extLst xmlns:c16r2="http://schemas.microsoft.com/office/drawing/2015/06/chart">
            <c:ext xmlns:c16="http://schemas.microsoft.com/office/drawing/2014/chart" uri="{C3380CC4-5D6E-409C-BE32-E72D297353CC}">
              <c16:uniqueId val="{00000000-45B9-4FF3-96FA-A3030AAC89A5}"/>
            </c:ext>
          </c:extLst>
        </c:ser>
        <c:dLbls>
          <c:showLegendKey val="0"/>
          <c:showVal val="0"/>
          <c:showCatName val="0"/>
          <c:showSerName val="0"/>
          <c:showPercent val="0"/>
          <c:showBubbleSize val="0"/>
        </c:dLbls>
        <c:gapWidth val="150"/>
        <c:axId val="49216512"/>
        <c:axId val="492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0.23</c:v>
                </c:pt>
                <c:pt idx="2">
                  <c:v>0.34</c:v>
                </c:pt>
                <c:pt idx="3">
                  <c:v>0.28999999999999998</c:v>
                </c:pt>
                <c:pt idx="4">
                  <c:v>0.41</c:v>
                </c:pt>
              </c:numCache>
            </c:numRef>
          </c:val>
          <c:smooth val="0"/>
          <c:extLst xmlns:c16r2="http://schemas.microsoft.com/office/drawing/2015/06/chart">
            <c:ext xmlns:c16="http://schemas.microsoft.com/office/drawing/2014/chart" uri="{C3380CC4-5D6E-409C-BE32-E72D297353CC}">
              <c16:uniqueId val="{00000001-45B9-4FF3-96FA-A3030AAC89A5}"/>
            </c:ext>
          </c:extLst>
        </c:ser>
        <c:dLbls>
          <c:showLegendKey val="0"/>
          <c:showVal val="0"/>
          <c:showCatName val="0"/>
          <c:showSerName val="0"/>
          <c:showPercent val="0"/>
          <c:showBubbleSize val="0"/>
        </c:dLbls>
        <c:marker val="1"/>
        <c:smooth val="0"/>
        <c:axId val="49216512"/>
        <c:axId val="49219840"/>
      </c:lineChart>
      <c:dateAx>
        <c:axId val="49216512"/>
        <c:scaling>
          <c:orientation val="minMax"/>
        </c:scaling>
        <c:delete val="1"/>
        <c:axPos val="b"/>
        <c:numFmt formatCode="ge" sourceLinked="1"/>
        <c:majorTickMark val="none"/>
        <c:minorTickMark val="none"/>
        <c:tickLblPos val="none"/>
        <c:crossAx val="49219840"/>
        <c:crosses val="autoZero"/>
        <c:auto val="1"/>
        <c:lblOffset val="100"/>
        <c:baseTimeUnit val="years"/>
      </c:dateAx>
      <c:valAx>
        <c:axId val="492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60.95</c:v>
                </c:pt>
                <c:pt idx="1">
                  <c:v>63.66</c:v>
                </c:pt>
                <c:pt idx="2">
                  <c:v>58.49</c:v>
                </c:pt>
                <c:pt idx="3">
                  <c:v>54.93</c:v>
                </c:pt>
                <c:pt idx="4">
                  <c:v>59.01</c:v>
                </c:pt>
              </c:numCache>
            </c:numRef>
          </c:val>
          <c:extLst xmlns:c16r2="http://schemas.microsoft.com/office/drawing/2015/06/chart">
            <c:ext xmlns:c16="http://schemas.microsoft.com/office/drawing/2014/chart" uri="{C3380CC4-5D6E-409C-BE32-E72D297353CC}">
              <c16:uniqueId val="{00000000-F7DA-4EBC-9041-BA04241D443B}"/>
            </c:ext>
          </c:extLst>
        </c:ser>
        <c:dLbls>
          <c:showLegendKey val="0"/>
          <c:showVal val="0"/>
          <c:showCatName val="0"/>
          <c:showSerName val="0"/>
          <c:showPercent val="0"/>
          <c:showBubbleSize val="0"/>
        </c:dLbls>
        <c:gapWidth val="150"/>
        <c:axId val="53251456"/>
        <c:axId val="720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40.119999999999997</c:v>
                </c:pt>
                <c:pt idx="1">
                  <c:v>41.24</c:v>
                </c:pt>
                <c:pt idx="2">
                  <c:v>40.700000000000003</c:v>
                </c:pt>
                <c:pt idx="3">
                  <c:v>39.909999999999997</c:v>
                </c:pt>
                <c:pt idx="4">
                  <c:v>41.09</c:v>
                </c:pt>
              </c:numCache>
            </c:numRef>
          </c:val>
          <c:smooth val="0"/>
          <c:extLst xmlns:c16r2="http://schemas.microsoft.com/office/drawing/2015/06/chart">
            <c:ext xmlns:c16="http://schemas.microsoft.com/office/drawing/2014/chart" uri="{C3380CC4-5D6E-409C-BE32-E72D297353CC}">
              <c16:uniqueId val="{00000001-F7DA-4EBC-9041-BA04241D443B}"/>
            </c:ext>
          </c:extLst>
        </c:ser>
        <c:dLbls>
          <c:showLegendKey val="0"/>
          <c:showVal val="0"/>
          <c:showCatName val="0"/>
          <c:showSerName val="0"/>
          <c:showPercent val="0"/>
          <c:showBubbleSize val="0"/>
        </c:dLbls>
        <c:marker val="1"/>
        <c:smooth val="0"/>
        <c:axId val="53251456"/>
        <c:axId val="72091136"/>
      </c:lineChart>
      <c:dateAx>
        <c:axId val="53251456"/>
        <c:scaling>
          <c:orientation val="minMax"/>
        </c:scaling>
        <c:delete val="1"/>
        <c:axPos val="b"/>
        <c:numFmt formatCode="ge" sourceLinked="1"/>
        <c:majorTickMark val="none"/>
        <c:minorTickMark val="none"/>
        <c:tickLblPos val="none"/>
        <c:crossAx val="72091136"/>
        <c:crosses val="autoZero"/>
        <c:auto val="1"/>
        <c:lblOffset val="100"/>
        <c:baseTimeUnit val="years"/>
      </c:dateAx>
      <c:valAx>
        <c:axId val="720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71.260000000000005</c:v>
                </c:pt>
                <c:pt idx="1">
                  <c:v>70.06</c:v>
                </c:pt>
                <c:pt idx="2">
                  <c:v>70</c:v>
                </c:pt>
                <c:pt idx="3">
                  <c:v>74.16</c:v>
                </c:pt>
                <c:pt idx="4">
                  <c:v>70.34</c:v>
                </c:pt>
              </c:numCache>
            </c:numRef>
          </c:val>
          <c:extLst xmlns:c16r2="http://schemas.microsoft.com/office/drawing/2015/06/chart">
            <c:ext xmlns:c16="http://schemas.microsoft.com/office/drawing/2014/chart" uri="{C3380CC4-5D6E-409C-BE32-E72D297353CC}">
              <c16:uniqueId val="{00000000-70A9-4BAD-A8DB-802FA05B2A46}"/>
            </c:ext>
          </c:extLst>
        </c:ser>
        <c:dLbls>
          <c:showLegendKey val="0"/>
          <c:showVal val="0"/>
          <c:showCatName val="0"/>
          <c:showSerName val="0"/>
          <c:showPercent val="0"/>
          <c:showBubbleSize val="0"/>
        </c:dLbls>
        <c:gapWidth val="150"/>
        <c:axId val="72114176"/>
        <c:axId val="7211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76.87</c:v>
                </c:pt>
                <c:pt idx="1">
                  <c:v>74.900000000000006</c:v>
                </c:pt>
                <c:pt idx="2">
                  <c:v>74.61</c:v>
                </c:pt>
                <c:pt idx="3">
                  <c:v>75.62</c:v>
                </c:pt>
                <c:pt idx="4">
                  <c:v>75.91</c:v>
                </c:pt>
              </c:numCache>
            </c:numRef>
          </c:val>
          <c:smooth val="0"/>
          <c:extLst xmlns:c16r2="http://schemas.microsoft.com/office/drawing/2015/06/chart">
            <c:ext xmlns:c16="http://schemas.microsoft.com/office/drawing/2014/chart" uri="{C3380CC4-5D6E-409C-BE32-E72D297353CC}">
              <c16:uniqueId val="{00000001-70A9-4BAD-A8DB-802FA05B2A46}"/>
            </c:ext>
          </c:extLst>
        </c:ser>
        <c:dLbls>
          <c:showLegendKey val="0"/>
          <c:showVal val="0"/>
          <c:showCatName val="0"/>
          <c:showSerName val="0"/>
          <c:showPercent val="0"/>
          <c:showBubbleSize val="0"/>
        </c:dLbls>
        <c:marker val="1"/>
        <c:smooth val="0"/>
        <c:axId val="72114176"/>
        <c:axId val="72116096"/>
      </c:lineChart>
      <c:dateAx>
        <c:axId val="72114176"/>
        <c:scaling>
          <c:orientation val="minMax"/>
        </c:scaling>
        <c:delete val="1"/>
        <c:axPos val="b"/>
        <c:numFmt formatCode="ge" sourceLinked="1"/>
        <c:majorTickMark val="none"/>
        <c:minorTickMark val="none"/>
        <c:tickLblPos val="none"/>
        <c:crossAx val="72116096"/>
        <c:crosses val="autoZero"/>
        <c:auto val="1"/>
        <c:lblOffset val="100"/>
        <c:baseTimeUnit val="years"/>
      </c:dateAx>
      <c:valAx>
        <c:axId val="721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107.88</c:v>
                </c:pt>
                <c:pt idx="1">
                  <c:v>104.93</c:v>
                </c:pt>
                <c:pt idx="2">
                  <c:v>104.44</c:v>
                </c:pt>
                <c:pt idx="3">
                  <c:v>118.18</c:v>
                </c:pt>
                <c:pt idx="4">
                  <c:v>107.49</c:v>
                </c:pt>
              </c:numCache>
            </c:numRef>
          </c:val>
          <c:extLst xmlns:c16r2="http://schemas.microsoft.com/office/drawing/2015/06/chart">
            <c:ext xmlns:c16="http://schemas.microsoft.com/office/drawing/2014/chart" uri="{C3380CC4-5D6E-409C-BE32-E72D297353CC}">
              <c16:uniqueId val="{00000000-F67A-46DC-A6C8-01C2781C67CF}"/>
            </c:ext>
          </c:extLst>
        </c:ser>
        <c:dLbls>
          <c:showLegendKey val="0"/>
          <c:showVal val="0"/>
          <c:showCatName val="0"/>
          <c:showSerName val="0"/>
          <c:showPercent val="0"/>
          <c:showBubbleSize val="0"/>
        </c:dLbls>
        <c:gapWidth val="150"/>
        <c:axId val="49266048"/>
        <c:axId val="721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100.73</c:v>
                </c:pt>
                <c:pt idx="1">
                  <c:v>109.5</c:v>
                </c:pt>
                <c:pt idx="2">
                  <c:v>106.28</c:v>
                </c:pt>
                <c:pt idx="3">
                  <c:v>108.35</c:v>
                </c:pt>
                <c:pt idx="4">
                  <c:v>114.74</c:v>
                </c:pt>
              </c:numCache>
            </c:numRef>
          </c:val>
          <c:smooth val="0"/>
          <c:extLst xmlns:c16r2="http://schemas.microsoft.com/office/drawing/2015/06/chart">
            <c:ext xmlns:c16="http://schemas.microsoft.com/office/drawing/2014/chart" uri="{C3380CC4-5D6E-409C-BE32-E72D297353CC}">
              <c16:uniqueId val="{00000001-F67A-46DC-A6C8-01C2781C67CF}"/>
            </c:ext>
          </c:extLst>
        </c:ser>
        <c:dLbls>
          <c:showLegendKey val="0"/>
          <c:showVal val="0"/>
          <c:showCatName val="0"/>
          <c:showSerName val="0"/>
          <c:showPercent val="0"/>
          <c:showBubbleSize val="0"/>
        </c:dLbls>
        <c:marker val="1"/>
        <c:smooth val="0"/>
        <c:axId val="49266048"/>
        <c:axId val="72133248"/>
      </c:lineChart>
      <c:dateAx>
        <c:axId val="49266048"/>
        <c:scaling>
          <c:orientation val="minMax"/>
        </c:scaling>
        <c:delete val="1"/>
        <c:axPos val="b"/>
        <c:numFmt formatCode="ge" sourceLinked="1"/>
        <c:majorTickMark val="none"/>
        <c:minorTickMark val="none"/>
        <c:tickLblPos val="none"/>
        <c:crossAx val="72133248"/>
        <c:crosses val="autoZero"/>
        <c:auto val="1"/>
        <c:lblOffset val="100"/>
        <c:baseTimeUnit val="years"/>
      </c:dateAx>
      <c:valAx>
        <c:axId val="72133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2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27.16</c:v>
                </c:pt>
                <c:pt idx="1">
                  <c:v>28</c:v>
                </c:pt>
                <c:pt idx="2">
                  <c:v>34.9</c:v>
                </c:pt>
                <c:pt idx="3">
                  <c:v>36.28</c:v>
                </c:pt>
                <c:pt idx="4">
                  <c:v>38.11</c:v>
                </c:pt>
              </c:numCache>
            </c:numRef>
          </c:val>
          <c:extLst xmlns:c16r2="http://schemas.microsoft.com/office/drawing/2015/06/chart">
            <c:ext xmlns:c16="http://schemas.microsoft.com/office/drawing/2014/chart" uri="{C3380CC4-5D6E-409C-BE32-E72D297353CC}">
              <c16:uniqueId val="{00000000-B13E-4840-A464-28BEBC7E94D5}"/>
            </c:ext>
          </c:extLst>
        </c:ser>
        <c:dLbls>
          <c:showLegendKey val="0"/>
          <c:showVal val="0"/>
          <c:showCatName val="0"/>
          <c:showSerName val="0"/>
          <c:showPercent val="0"/>
          <c:showBubbleSize val="0"/>
        </c:dLbls>
        <c:gapWidth val="150"/>
        <c:axId val="72164096"/>
        <c:axId val="721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39.049999999999997</c:v>
                </c:pt>
                <c:pt idx="2">
                  <c:v>50.44</c:v>
                </c:pt>
                <c:pt idx="3">
                  <c:v>51.44</c:v>
                </c:pt>
                <c:pt idx="4">
                  <c:v>52.4</c:v>
                </c:pt>
              </c:numCache>
            </c:numRef>
          </c:val>
          <c:smooth val="0"/>
          <c:extLst xmlns:c16r2="http://schemas.microsoft.com/office/drawing/2015/06/chart">
            <c:ext xmlns:c16="http://schemas.microsoft.com/office/drawing/2014/chart" uri="{C3380CC4-5D6E-409C-BE32-E72D297353CC}">
              <c16:uniqueId val="{00000001-B13E-4840-A464-28BEBC7E94D5}"/>
            </c:ext>
          </c:extLst>
        </c:ser>
        <c:dLbls>
          <c:showLegendKey val="0"/>
          <c:showVal val="0"/>
          <c:showCatName val="0"/>
          <c:showSerName val="0"/>
          <c:showPercent val="0"/>
          <c:showBubbleSize val="0"/>
        </c:dLbls>
        <c:marker val="1"/>
        <c:smooth val="0"/>
        <c:axId val="72164096"/>
        <c:axId val="72166016"/>
      </c:lineChart>
      <c:dateAx>
        <c:axId val="72164096"/>
        <c:scaling>
          <c:orientation val="minMax"/>
        </c:scaling>
        <c:delete val="1"/>
        <c:axPos val="b"/>
        <c:numFmt formatCode="ge" sourceLinked="1"/>
        <c:majorTickMark val="none"/>
        <c:minorTickMark val="none"/>
        <c:tickLblPos val="none"/>
        <c:crossAx val="72166016"/>
        <c:crosses val="autoZero"/>
        <c:auto val="1"/>
        <c:lblOffset val="100"/>
        <c:baseTimeUnit val="years"/>
      </c:dateAx>
      <c:valAx>
        <c:axId val="721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E0-42D0-A1D8-0F7F7EDC55FA}"/>
            </c:ext>
          </c:extLst>
        </c:ser>
        <c:dLbls>
          <c:showLegendKey val="0"/>
          <c:showVal val="0"/>
          <c:showCatName val="0"/>
          <c:showSerName val="0"/>
          <c:showPercent val="0"/>
          <c:showBubbleSize val="0"/>
        </c:dLbls>
        <c:gapWidth val="150"/>
        <c:axId val="113635328"/>
        <c:axId val="11384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6.76</c:v>
                </c:pt>
                <c:pt idx="1">
                  <c:v>8.18</c:v>
                </c:pt>
                <c:pt idx="2">
                  <c:v>9.64</c:v>
                </c:pt>
                <c:pt idx="3">
                  <c:v>11.68</c:v>
                </c:pt>
                <c:pt idx="4">
                  <c:v>14.01</c:v>
                </c:pt>
              </c:numCache>
            </c:numRef>
          </c:val>
          <c:smooth val="0"/>
          <c:extLst xmlns:c16r2="http://schemas.microsoft.com/office/drawing/2015/06/chart">
            <c:ext xmlns:c16="http://schemas.microsoft.com/office/drawing/2014/chart" uri="{C3380CC4-5D6E-409C-BE32-E72D297353CC}">
              <c16:uniqueId val="{00000001-A2E0-42D0-A1D8-0F7F7EDC55FA}"/>
            </c:ext>
          </c:extLst>
        </c:ser>
        <c:dLbls>
          <c:showLegendKey val="0"/>
          <c:showVal val="0"/>
          <c:showCatName val="0"/>
          <c:showSerName val="0"/>
          <c:showPercent val="0"/>
          <c:showBubbleSize val="0"/>
        </c:dLbls>
        <c:marker val="1"/>
        <c:smooth val="0"/>
        <c:axId val="113635328"/>
        <c:axId val="113844608"/>
      </c:lineChart>
      <c:dateAx>
        <c:axId val="113635328"/>
        <c:scaling>
          <c:orientation val="minMax"/>
        </c:scaling>
        <c:delete val="1"/>
        <c:axPos val="b"/>
        <c:numFmt formatCode="ge" sourceLinked="1"/>
        <c:majorTickMark val="none"/>
        <c:minorTickMark val="none"/>
        <c:tickLblPos val="none"/>
        <c:crossAx val="113844608"/>
        <c:crosses val="autoZero"/>
        <c:auto val="1"/>
        <c:lblOffset val="100"/>
        <c:baseTimeUnit val="years"/>
      </c:dateAx>
      <c:valAx>
        <c:axId val="1138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D1-48F2-8525-3B3E719AA02A}"/>
            </c:ext>
          </c:extLst>
        </c:ser>
        <c:dLbls>
          <c:showLegendKey val="0"/>
          <c:showVal val="0"/>
          <c:showCatName val="0"/>
          <c:showSerName val="0"/>
          <c:showPercent val="0"/>
          <c:showBubbleSize val="0"/>
        </c:dLbls>
        <c:gapWidth val="150"/>
        <c:axId val="143712256"/>
        <c:axId val="1437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50.06</c:v>
                </c:pt>
                <c:pt idx="1">
                  <c:v>44.3</c:v>
                </c:pt>
                <c:pt idx="2">
                  <c:v>32.31</c:v>
                </c:pt>
                <c:pt idx="3">
                  <c:v>26.85</c:v>
                </c:pt>
                <c:pt idx="4">
                  <c:v>27.19</c:v>
                </c:pt>
              </c:numCache>
            </c:numRef>
          </c:val>
          <c:smooth val="0"/>
          <c:extLst xmlns:c16r2="http://schemas.microsoft.com/office/drawing/2015/06/chart">
            <c:ext xmlns:c16="http://schemas.microsoft.com/office/drawing/2014/chart" uri="{C3380CC4-5D6E-409C-BE32-E72D297353CC}">
              <c16:uniqueId val="{00000001-79D1-48F2-8525-3B3E719AA02A}"/>
            </c:ext>
          </c:extLst>
        </c:ser>
        <c:dLbls>
          <c:showLegendKey val="0"/>
          <c:showVal val="0"/>
          <c:showCatName val="0"/>
          <c:showSerName val="0"/>
          <c:showPercent val="0"/>
          <c:showBubbleSize val="0"/>
        </c:dLbls>
        <c:marker val="1"/>
        <c:smooth val="0"/>
        <c:axId val="143712256"/>
        <c:axId val="143714176"/>
      </c:lineChart>
      <c:dateAx>
        <c:axId val="143712256"/>
        <c:scaling>
          <c:orientation val="minMax"/>
        </c:scaling>
        <c:delete val="1"/>
        <c:axPos val="b"/>
        <c:numFmt formatCode="ge" sourceLinked="1"/>
        <c:majorTickMark val="none"/>
        <c:minorTickMark val="none"/>
        <c:tickLblPos val="none"/>
        <c:crossAx val="143714176"/>
        <c:crosses val="autoZero"/>
        <c:auto val="1"/>
        <c:lblOffset val="100"/>
        <c:baseTimeUnit val="years"/>
      </c:dateAx>
      <c:valAx>
        <c:axId val="143714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7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1772.95</c:v>
                </c:pt>
                <c:pt idx="1">
                  <c:v>1672.79</c:v>
                </c:pt>
                <c:pt idx="2">
                  <c:v>869.61</c:v>
                </c:pt>
                <c:pt idx="3">
                  <c:v>2475.7800000000002</c:v>
                </c:pt>
                <c:pt idx="4">
                  <c:v>185.95</c:v>
                </c:pt>
              </c:numCache>
            </c:numRef>
          </c:val>
          <c:extLst xmlns:c16r2="http://schemas.microsoft.com/office/drawing/2015/06/chart">
            <c:ext xmlns:c16="http://schemas.microsoft.com/office/drawing/2014/chart" uri="{C3380CC4-5D6E-409C-BE32-E72D297353CC}">
              <c16:uniqueId val="{00000000-384C-4192-A4D1-FC2A68675B4A}"/>
            </c:ext>
          </c:extLst>
        </c:ser>
        <c:dLbls>
          <c:showLegendKey val="0"/>
          <c:showVal val="0"/>
          <c:showCatName val="0"/>
          <c:showSerName val="0"/>
          <c:showPercent val="0"/>
          <c:showBubbleSize val="0"/>
        </c:dLbls>
        <c:gapWidth val="150"/>
        <c:axId val="145581952"/>
        <c:axId val="1455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2322.9699999999998</c:v>
                </c:pt>
                <c:pt idx="1">
                  <c:v>2098.87</c:v>
                </c:pt>
                <c:pt idx="2">
                  <c:v>571.29999999999995</c:v>
                </c:pt>
                <c:pt idx="3">
                  <c:v>527.82000000000005</c:v>
                </c:pt>
                <c:pt idx="4">
                  <c:v>477.44</c:v>
                </c:pt>
              </c:numCache>
            </c:numRef>
          </c:val>
          <c:smooth val="0"/>
          <c:extLst xmlns:c16r2="http://schemas.microsoft.com/office/drawing/2015/06/chart">
            <c:ext xmlns:c16="http://schemas.microsoft.com/office/drawing/2014/chart" uri="{C3380CC4-5D6E-409C-BE32-E72D297353CC}">
              <c16:uniqueId val="{00000001-384C-4192-A4D1-FC2A68675B4A}"/>
            </c:ext>
          </c:extLst>
        </c:ser>
        <c:dLbls>
          <c:showLegendKey val="0"/>
          <c:showVal val="0"/>
          <c:showCatName val="0"/>
          <c:showSerName val="0"/>
          <c:showPercent val="0"/>
          <c:showBubbleSize val="0"/>
        </c:dLbls>
        <c:marker val="1"/>
        <c:smooth val="0"/>
        <c:axId val="145581952"/>
        <c:axId val="145595008"/>
      </c:lineChart>
      <c:dateAx>
        <c:axId val="145581952"/>
        <c:scaling>
          <c:orientation val="minMax"/>
        </c:scaling>
        <c:delete val="1"/>
        <c:axPos val="b"/>
        <c:numFmt formatCode="ge" sourceLinked="1"/>
        <c:majorTickMark val="none"/>
        <c:minorTickMark val="none"/>
        <c:tickLblPos val="none"/>
        <c:crossAx val="145595008"/>
        <c:crosses val="autoZero"/>
        <c:auto val="1"/>
        <c:lblOffset val="100"/>
        <c:baseTimeUnit val="years"/>
      </c:dateAx>
      <c:valAx>
        <c:axId val="145595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5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1347.3</c:v>
                </c:pt>
                <c:pt idx="1">
                  <c:v>1367.46</c:v>
                </c:pt>
                <c:pt idx="2">
                  <c:v>1319.17</c:v>
                </c:pt>
                <c:pt idx="3">
                  <c:v>1233.82</c:v>
                </c:pt>
                <c:pt idx="4">
                  <c:v>1131.1199999999999</c:v>
                </c:pt>
              </c:numCache>
            </c:numRef>
          </c:val>
          <c:extLst xmlns:c16r2="http://schemas.microsoft.com/office/drawing/2015/06/chart">
            <c:ext xmlns:c16="http://schemas.microsoft.com/office/drawing/2014/chart" uri="{C3380CC4-5D6E-409C-BE32-E72D297353CC}">
              <c16:uniqueId val="{00000000-B161-468F-922D-01FE84B4650C}"/>
            </c:ext>
          </c:extLst>
        </c:ser>
        <c:dLbls>
          <c:showLegendKey val="0"/>
          <c:showVal val="0"/>
          <c:showCatName val="0"/>
          <c:showSerName val="0"/>
          <c:showPercent val="0"/>
          <c:showBubbleSize val="0"/>
        </c:dLbls>
        <c:gapWidth val="150"/>
        <c:axId val="39144064"/>
        <c:axId val="391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547.41999999999996</c:v>
                </c:pt>
                <c:pt idx="1">
                  <c:v>536.9</c:v>
                </c:pt>
                <c:pt idx="2">
                  <c:v>495.43</c:v>
                </c:pt>
                <c:pt idx="3">
                  <c:v>488.5</c:v>
                </c:pt>
                <c:pt idx="4">
                  <c:v>485.75</c:v>
                </c:pt>
              </c:numCache>
            </c:numRef>
          </c:val>
          <c:smooth val="0"/>
          <c:extLst xmlns:c16r2="http://schemas.microsoft.com/office/drawing/2015/06/chart">
            <c:ext xmlns:c16="http://schemas.microsoft.com/office/drawing/2014/chart" uri="{C3380CC4-5D6E-409C-BE32-E72D297353CC}">
              <c16:uniqueId val="{00000001-B161-468F-922D-01FE84B4650C}"/>
            </c:ext>
          </c:extLst>
        </c:ser>
        <c:dLbls>
          <c:showLegendKey val="0"/>
          <c:showVal val="0"/>
          <c:showCatName val="0"/>
          <c:showSerName val="0"/>
          <c:showPercent val="0"/>
          <c:showBubbleSize val="0"/>
        </c:dLbls>
        <c:marker val="1"/>
        <c:smooth val="0"/>
        <c:axId val="39144064"/>
        <c:axId val="39146240"/>
      </c:lineChart>
      <c:dateAx>
        <c:axId val="39144064"/>
        <c:scaling>
          <c:orientation val="minMax"/>
        </c:scaling>
        <c:delete val="1"/>
        <c:axPos val="b"/>
        <c:numFmt formatCode="ge" sourceLinked="1"/>
        <c:majorTickMark val="none"/>
        <c:minorTickMark val="none"/>
        <c:tickLblPos val="none"/>
        <c:crossAx val="39146240"/>
        <c:crosses val="autoZero"/>
        <c:auto val="1"/>
        <c:lblOffset val="100"/>
        <c:baseTimeUnit val="years"/>
      </c:dateAx>
      <c:valAx>
        <c:axId val="39146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72.599999999999994</c:v>
                </c:pt>
                <c:pt idx="1">
                  <c:v>70.489999999999995</c:v>
                </c:pt>
                <c:pt idx="2">
                  <c:v>67.540000000000006</c:v>
                </c:pt>
                <c:pt idx="3">
                  <c:v>80.62</c:v>
                </c:pt>
                <c:pt idx="4">
                  <c:v>75.98</c:v>
                </c:pt>
              </c:numCache>
            </c:numRef>
          </c:val>
          <c:extLst xmlns:c16r2="http://schemas.microsoft.com/office/drawing/2015/06/chart">
            <c:ext xmlns:c16="http://schemas.microsoft.com/office/drawing/2014/chart" uri="{C3380CC4-5D6E-409C-BE32-E72D297353CC}">
              <c16:uniqueId val="{00000000-EA81-40B5-AE49-16FD7A9CB9B8}"/>
            </c:ext>
          </c:extLst>
        </c:ser>
        <c:dLbls>
          <c:showLegendKey val="0"/>
          <c:showVal val="0"/>
          <c:showCatName val="0"/>
          <c:showSerName val="0"/>
          <c:showPercent val="0"/>
          <c:showBubbleSize val="0"/>
        </c:dLbls>
        <c:gapWidth val="150"/>
        <c:axId val="39160448"/>
        <c:axId val="391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80.62</c:v>
                </c:pt>
                <c:pt idx="1">
                  <c:v>80.010000000000005</c:v>
                </c:pt>
                <c:pt idx="2">
                  <c:v>81.900000000000006</c:v>
                </c:pt>
                <c:pt idx="3">
                  <c:v>82.42</c:v>
                </c:pt>
                <c:pt idx="4">
                  <c:v>83.59</c:v>
                </c:pt>
              </c:numCache>
            </c:numRef>
          </c:val>
          <c:smooth val="0"/>
          <c:extLst xmlns:c16r2="http://schemas.microsoft.com/office/drawing/2015/06/chart">
            <c:ext xmlns:c16="http://schemas.microsoft.com/office/drawing/2014/chart" uri="{C3380CC4-5D6E-409C-BE32-E72D297353CC}">
              <c16:uniqueId val="{00000001-EA81-40B5-AE49-16FD7A9CB9B8}"/>
            </c:ext>
          </c:extLst>
        </c:ser>
        <c:dLbls>
          <c:showLegendKey val="0"/>
          <c:showVal val="0"/>
          <c:showCatName val="0"/>
          <c:showSerName val="0"/>
          <c:showPercent val="0"/>
          <c:showBubbleSize val="0"/>
        </c:dLbls>
        <c:marker val="1"/>
        <c:smooth val="0"/>
        <c:axId val="39160448"/>
        <c:axId val="39166720"/>
      </c:lineChart>
      <c:dateAx>
        <c:axId val="39160448"/>
        <c:scaling>
          <c:orientation val="minMax"/>
        </c:scaling>
        <c:delete val="1"/>
        <c:axPos val="b"/>
        <c:numFmt formatCode="ge" sourceLinked="1"/>
        <c:majorTickMark val="none"/>
        <c:minorTickMark val="none"/>
        <c:tickLblPos val="none"/>
        <c:crossAx val="39166720"/>
        <c:crosses val="autoZero"/>
        <c:auto val="1"/>
        <c:lblOffset val="100"/>
        <c:baseTimeUnit val="years"/>
      </c:dateAx>
      <c:valAx>
        <c:axId val="391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300.73</c:v>
                </c:pt>
                <c:pt idx="1">
                  <c:v>296.95</c:v>
                </c:pt>
                <c:pt idx="2">
                  <c:v>328.44</c:v>
                </c:pt>
                <c:pt idx="3">
                  <c:v>274.92</c:v>
                </c:pt>
                <c:pt idx="4">
                  <c:v>289.83</c:v>
                </c:pt>
              </c:numCache>
            </c:numRef>
          </c:val>
          <c:extLst xmlns:c16r2="http://schemas.microsoft.com/office/drawing/2015/06/chart">
            <c:ext xmlns:c16="http://schemas.microsoft.com/office/drawing/2014/chart" uri="{C3380CC4-5D6E-409C-BE32-E72D297353CC}">
              <c16:uniqueId val="{00000000-325C-4E9C-9BD2-5537C2C90CCA}"/>
            </c:ext>
          </c:extLst>
        </c:ser>
        <c:dLbls>
          <c:showLegendKey val="0"/>
          <c:showVal val="0"/>
          <c:showCatName val="0"/>
          <c:showSerName val="0"/>
          <c:showPercent val="0"/>
          <c:showBubbleSize val="0"/>
        </c:dLbls>
        <c:gapWidth val="150"/>
        <c:axId val="39181312"/>
        <c:axId val="391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229.31</c:v>
                </c:pt>
                <c:pt idx="1">
                  <c:v>232.46</c:v>
                </c:pt>
                <c:pt idx="2">
                  <c:v>227.97</c:v>
                </c:pt>
                <c:pt idx="3">
                  <c:v>226.99</c:v>
                </c:pt>
                <c:pt idx="4">
                  <c:v>230.22</c:v>
                </c:pt>
              </c:numCache>
            </c:numRef>
          </c:val>
          <c:smooth val="0"/>
          <c:extLst xmlns:c16r2="http://schemas.microsoft.com/office/drawing/2015/06/chart">
            <c:ext xmlns:c16="http://schemas.microsoft.com/office/drawing/2014/chart" uri="{C3380CC4-5D6E-409C-BE32-E72D297353CC}">
              <c16:uniqueId val="{00000001-325C-4E9C-9BD2-5537C2C90CCA}"/>
            </c:ext>
          </c:extLst>
        </c:ser>
        <c:dLbls>
          <c:showLegendKey val="0"/>
          <c:showVal val="0"/>
          <c:showCatName val="0"/>
          <c:showSerName val="0"/>
          <c:showPercent val="0"/>
          <c:showBubbleSize val="0"/>
        </c:dLbls>
        <c:marker val="1"/>
        <c:smooth val="0"/>
        <c:axId val="39181312"/>
        <c:axId val="39187584"/>
      </c:lineChart>
      <c:dateAx>
        <c:axId val="39181312"/>
        <c:scaling>
          <c:orientation val="minMax"/>
        </c:scaling>
        <c:delete val="1"/>
        <c:axPos val="b"/>
        <c:numFmt formatCode="ge" sourceLinked="1"/>
        <c:majorTickMark val="none"/>
        <c:minorTickMark val="none"/>
        <c:tickLblPos val="none"/>
        <c:crossAx val="39187584"/>
        <c:crosses val="autoZero"/>
        <c:auto val="1"/>
        <c:lblOffset val="100"/>
        <c:baseTimeUnit val="years"/>
      </c:dateAx>
      <c:valAx>
        <c:axId val="391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AH9" sqref="AH9:AI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福島県　西会津町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4" t="s">
        <v>119</v>
      </c>
      <c r="AE8" s="84"/>
      <c r="AF8" s="84"/>
      <c r="AG8" s="84"/>
      <c r="AH8" s="84"/>
      <c r="AI8" s="84"/>
      <c r="AJ8" s="84"/>
      <c r="AK8" s="5"/>
      <c r="AL8" s="71">
        <f>データ!$R$6</f>
        <v>6778</v>
      </c>
      <c r="AM8" s="71"/>
      <c r="AN8" s="71"/>
      <c r="AO8" s="71"/>
      <c r="AP8" s="71"/>
      <c r="AQ8" s="71"/>
      <c r="AR8" s="71"/>
      <c r="AS8" s="71"/>
      <c r="AT8" s="67">
        <f>データ!$S$6</f>
        <v>298.18</v>
      </c>
      <c r="AU8" s="68"/>
      <c r="AV8" s="68"/>
      <c r="AW8" s="68"/>
      <c r="AX8" s="68"/>
      <c r="AY8" s="68"/>
      <c r="AZ8" s="68"/>
      <c r="BA8" s="68"/>
      <c r="BB8" s="70">
        <f>データ!$T$6</f>
        <v>22.73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53.3</v>
      </c>
      <c r="J10" s="68"/>
      <c r="K10" s="68"/>
      <c r="L10" s="68"/>
      <c r="M10" s="68"/>
      <c r="N10" s="68"/>
      <c r="O10" s="69"/>
      <c r="P10" s="70">
        <f>データ!$P$6</f>
        <v>57.86</v>
      </c>
      <c r="Q10" s="70"/>
      <c r="R10" s="70"/>
      <c r="S10" s="70"/>
      <c r="T10" s="70"/>
      <c r="U10" s="70"/>
      <c r="V10" s="70"/>
      <c r="W10" s="71">
        <f>データ!$Q$6</f>
        <v>4298</v>
      </c>
      <c r="X10" s="71"/>
      <c r="Y10" s="71"/>
      <c r="Z10" s="71"/>
      <c r="AA10" s="71"/>
      <c r="AB10" s="71"/>
      <c r="AC10" s="71"/>
      <c r="AD10" s="2"/>
      <c r="AE10" s="2"/>
      <c r="AF10" s="2"/>
      <c r="AG10" s="2"/>
      <c r="AH10" s="5"/>
      <c r="AI10" s="5"/>
      <c r="AJ10" s="5"/>
      <c r="AK10" s="5"/>
      <c r="AL10" s="71">
        <f>データ!$U$6</f>
        <v>3863</v>
      </c>
      <c r="AM10" s="71"/>
      <c r="AN10" s="71"/>
      <c r="AO10" s="71"/>
      <c r="AP10" s="71"/>
      <c r="AQ10" s="71"/>
      <c r="AR10" s="71"/>
      <c r="AS10" s="71"/>
      <c r="AT10" s="67">
        <f>データ!$V$6</f>
        <v>12.93</v>
      </c>
      <c r="AU10" s="68"/>
      <c r="AV10" s="68"/>
      <c r="AW10" s="68"/>
      <c r="AX10" s="68"/>
      <c r="AY10" s="68"/>
      <c r="AZ10" s="68"/>
      <c r="BA10" s="68"/>
      <c r="BB10" s="70">
        <f>データ!$W$6</f>
        <v>298.76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74055</v>
      </c>
      <c r="D6" s="34">
        <f t="shared" si="3"/>
        <v>46</v>
      </c>
      <c r="E6" s="34">
        <f t="shared" si="3"/>
        <v>1</v>
      </c>
      <c r="F6" s="34">
        <f t="shared" si="3"/>
        <v>0</v>
      </c>
      <c r="G6" s="34">
        <f t="shared" si="3"/>
        <v>1</v>
      </c>
      <c r="H6" s="34" t="str">
        <f t="shared" si="3"/>
        <v>福島県　西会津町</v>
      </c>
      <c r="I6" s="34" t="str">
        <f t="shared" si="3"/>
        <v>法適用</v>
      </c>
      <c r="J6" s="34" t="str">
        <f t="shared" si="3"/>
        <v>水道事業</v>
      </c>
      <c r="K6" s="34" t="str">
        <f t="shared" si="3"/>
        <v>末端給水事業</v>
      </c>
      <c r="L6" s="34" t="str">
        <f t="shared" si="3"/>
        <v>A9</v>
      </c>
      <c r="M6" s="34">
        <f t="shared" si="3"/>
        <v>0</v>
      </c>
      <c r="N6" s="35" t="str">
        <f t="shared" si="3"/>
        <v>-</v>
      </c>
      <c r="O6" s="35">
        <f t="shared" si="3"/>
        <v>53.3</v>
      </c>
      <c r="P6" s="35">
        <f t="shared" si="3"/>
        <v>57.86</v>
      </c>
      <c r="Q6" s="35">
        <f t="shared" si="3"/>
        <v>4298</v>
      </c>
      <c r="R6" s="35">
        <f t="shared" si="3"/>
        <v>6778</v>
      </c>
      <c r="S6" s="35">
        <f t="shared" si="3"/>
        <v>298.18</v>
      </c>
      <c r="T6" s="35">
        <f t="shared" si="3"/>
        <v>22.73</v>
      </c>
      <c r="U6" s="35">
        <f t="shared" si="3"/>
        <v>3863</v>
      </c>
      <c r="V6" s="35">
        <f t="shared" si="3"/>
        <v>12.93</v>
      </c>
      <c r="W6" s="35">
        <f t="shared" si="3"/>
        <v>298.76</v>
      </c>
      <c r="X6" s="36">
        <f>IF(X7="",NA(),X7)</f>
        <v>107.88</v>
      </c>
      <c r="Y6" s="36">
        <f t="shared" ref="Y6:AG6" si="4">IF(Y7="",NA(),Y7)</f>
        <v>104.93</v>
      </c>
      <c r="Z6" s="36">
        <f t="shared" si="4"/>
        <v>104.44</v>
      </c>
      <c r="AA6" s="36">
        <f t="shared" si="4"/>
        <v>118.18</v>
      </c>
      <c r="AB6" s="36">
        <f t="shared" si="4"/>
        <v>107.49</v>
      </c>
      <c r="AC6" s="36">
        <f t="shared" si="4"/>
        <v>100.73</v>
      </c>
      <c r="AD6" s="36">
        <f t="shared" si="4"/>
        <v>109.5</v>
      </c>
      <c r="AE6" s="36">
        <f t="shared" si="4"/>
        <v>106.28</v>
      </c>
      <c r="AF6" s="36">
        <f t="shared" si="4"/>
        <v>108.35</v>
      </c>
      <c r="AG6" s="36">
        <f t="shared" si="4"/>
        <v>114.74</v>
      </c>
      <c r="AH6" s="35" t="str">
        <f>IF(AH7="","",IF(AH7="-","【-】","【"&amp;SUBSTITUTE(TEXT(AH7,"#,##0.00"),"-","△")&amp;"】"))</f>
        <v>【114.35】</v>
      </c>
      <c r="AI6" s="35">
        <f>IF(AI7="",NA(),AI7)</f>
        <v>0</v>
      </c>
      <c r="AJ6" s="35">
        <f t="shared" ref="AJ6:AR6" si="5">IF(AJ7="",NA(),AJ7)</f>
        <v>0</v>
      </c>
      <c r="AK6" s="35">
        <f t="shared" si="5"/>
        <v>0</v>
      </c>
      <c r="AL6" s="35">
        <f t="shared" si="5"/>
        <v>0</v>
      </c>
      <c r="AM6" s="35">
        <f t="shared" si="5"/>
        <v>0</v>
      </c>
      <c r="AN6" s="36">
        <f t="shared" si="5"/>
        <v>50.06</v>
      </c>
      <c r="AO6" s="36">
        <f t="shared" si="5"/>
        <v>44.3</v>
      </c>
      <c r="AP6" s="36">
        <f t="shared" si="5"/>
        <v>32.31</v>
      </c>
      <c r="AQ6" s="36">
        <f t="shared" si="5"/>
        <v>26.85</v>
      </c>
      <c r="AR6" s="36">
        <f t="shared" si="5"/>
        <v>27.19</v>
      </c>
      <c r="AS6" s="35" t="str">
        <f>IF(AS7="","",IF(AS7="-","【-】","【"&amp;SUBSTITUTE(TEXT(AS7,"#,##0.00"),"-","△")&amp;"】"))</f>
        <v>【0.79】</v>
      </c>
      <c r="AT6" s="36">
        <f>IF(AT7="",NA(),AT7)</f>
        <v>1772.95</v>
      </c>
      <c r="AU6" s="36">
        <f t="shared" ref="AU6:BC6" si="6">IF(AU7="",NA(),AU7)</f>
        <v>1672.79</v>
      </c>
      <c r="AV6" s="36">
        <f t="shared" si="6"/>
        <v>869.61</v>
      </c>
      <c r="AW6" s="36">
        <f t="shared" si="6"/>
        <v>2475.7800000000002</v>
      </c>
      <c r="AX6" s="36">
        <f t="shared" si="6"/>
        <v>185.95</v>
      </c>
      <c r="AY6" s="36">
        <f t="shared" si="6"/>
        <v>2322.9699999999998</v>
      </c>
      <c r="AZ6" s="36">
        <f t="shared" si="6"/>
        <v>2098.87</v>
      </c>
      <c r="BA6" s="36">
        <f t="shared" si="6"/>
        <v>571.29999999999995</v>
      </c>
      <c r="BB6" s="36">
        <f t="shared" si="6"/>
        <v>527.82000000000005</v>
      </c>
      <c r="BC6" s="36">
        <f t="shared" si="6"/>
        <v>477.44</v>
      </c>
      <c r="BD6" s="35" t="str">
        <f>IF(BD7="","",IF(BD7="-","【-】","【"&amp;SUBSTITUTE(TEXT(BD7,"#,##0.00"),"-","△")&amp;"】"))</f>
        <v>【262.87】</v>
      </c>
      <c r="BE6" s="36">
        <f>IF(BE7="",NA(),BE7)</f>
        <v>1347.3</v>
      </c>
      <c r="BF6" s="36">
        <f t="shared" ref="BF6:BN6" si="7">IF(BF7="",NA(),BF7)</f>
        <v>1367.46</v>
      </c>
      <c r="BG6" s="36">
        <f t="shared" si="7"/>
        <v>1319.17</v>
      </c>
      <c r="BH6" s="36">
        <f t="shared" si="7"/>
        <v>1233.82</v>
      </c>
      <c r="BI6" s="36">
        <f t="shared" si="7"/>
        <v>1131.1199999999999</v>
      </c>
      <c r="BJ6" s="36">
        <f t="shared" si="7"/>
        <v>547.41999999999996</v>
      </c>
      <c r="BK6" s="36">
        <f t="shared" si="7"/>
        <v>536.9</v>
      </c>
      <c r="BL6" s="36">
        <f t="shared" si="7"/>
        <v>495.43</v>
      </c>
      <c r="BM6" s="36">
        <f t="shared" si="7"/>
        <v>488.5</v>
      </c>
      <c r="BN6" s="36">
        <f t="shared" si="7"/>
        <v>485.75</v>
      </c>
      <c r="BO6" s="35" t="str">
        <f>IF(BO7="","",IF(BO7="-","【-】","【"&amp;SUBSTITUTE(TEXT(BO7,"#,##0.00"),"-","△")&amp;"】"))</f>
        <v>【270.87】</v>
      </c>
      <c r="BP6" s="36">
        <f>IF(BP7="",NA(),BP7)</f>
        <v>72.599999999999994</v>
      </c>
      <c r="BQ6" s="36">
        <f t="shared" ref="BQ6:BY6" si="8">IF(BQ7="",NA(),BQ7)</f>
        <v>70.489999999999995</v>
      </c>
      <c r="BR6" s="36">
        <f t="shared" si="8"/>
        <v>67.540000000000006</v>
      </c>
      <c r="BS6" s="36">
        <f t="shared" si="8"/>
        <v>80.62</v>
      </c>
      <c r="BT6" s="36">
        <f t="shared" si="8"/>
        <v>75.98</v>
      </c>
      <c r="BU6" s="36">
        <f t="shared" si="8"/>
        <v>80.62</v>
      </c>
      <c r="BV6" s="36">
        <f t="shared" si="8"/>
        <v>80.010000000000005</v>
      </c>
      <c r="BW6" s="36">
        <f t="shared" si="8"/>
        <v>81.900000000000006</v>
      </c>
      <c r="BX6" s="36">
        <f t="shared" si="8"/>
        <v>82.42</v>
      </c>
      <c r="BY6" s="36">
        <f t="shared" si="8"/>
        <v>83.59</v>
      </c>
      <c r="BZ6" s="35" t="str">
        <f>IF(BZ7="","",IF(BZ7="-","【-】","【"&amp;SUBSTITUTE(TEXT(BZ7,"#,##0.00"),"-","△")&amp;"】"))</f>
        <v>【105.59】</v>
      </c>
      <c r="CA6" s="36">
        <f>IF(CA7="",NA(),CA7)</f>
        <v>300.73</v>
      </c>
      <c r="CB6" s="36">
        <f t="shared" ref="CB6:CJ6" si="9">IF(CB7="",NA(),CB7)</f>
        <v>296.95</v>
      </c>
      <c r="CC6" s="36">
        <f t="shared" si="9"/>
        <v>328.44</v>
      </c>
      <c r="CD6" s="36">
        <f t="shared" si="9"/>
        <v>274.92</v>
      </c>
      <c r="CE6" s="36">
        <f t="shared" si="9"/>
        <v>289.83</v>
      </c>
      <c r="CF6" s="36">
        <f t="shared" si="9"/>
        <v>229.31</v>
      </c>
      <c r="CG6" s="36">
        <f t="shared" si="9"/>
        <v>232.46</v>
      </c>
      <c r="CH6" s="36">
        <f t="shared" si="9"/>
        <v>227.97</v>
      </c>
      <c r="CI6" s="36">
        <f t="shared" si="9"/>
        <v>226.99</v>
      </c>
      <c r="CJ6" s="36">
        <f t="shared" si="9"/>
        <v>230.22</v>
      </c>
      <c r="CK6" s="35" t="str">
        <f>IF(CK7="","",IF(CK7="-","【-】","【"&amp;SUBSTITUTE(TEXT(CK7,"#,##0.00"),"-","△")&amp;"】"))</f>
        <v>【163.27】</v>
      </c>
      <c r="CL6" s="36">
        <f>IF(CL7="",NA(),CL7)</f>
        <v>60.95</v>
      </c>
      <c r="CM6" s="36">
        <f t="shared" ref="CM6:CU6" si="10">IF(CM7="",NA(),CM7)</f>
        <v>63.66</v>
      </c>
      <c r="CN6" s="36">
        <f t="shared" si="10"/>
        <v>58.49</v>
      </c>
      <c r="CO6" s="36">
        <f t="shared" si="10"/>
        <v>54.93</v>
      </c>
      <c r="CP6" s="36">
        <f t="shared" si="10"/>
        <v>59.01</v>
      </c>
      <c r="CQ6" s="36">
        <f t="shared" si="10"/>
        <v>40.119999999999997</v>
      </c>
      <c r="CR6" s="36">
        <f t="shared" si="10"/>
        <v>41.24</v>
      </c>
      <c r="CS6" s="36">
        <f t="shared" si="10"/>
        <v>40.700000000000003</v>
      </c>
      <c r="CT6" s="36">
        <f t="shared" si="10"/>
        <v>39.909999999999997</v>
      </c>
      <c r="CU6" s="36">
        <f t="shared" si="10"/>
        <v>41.09</v>
      </c>
      <c r="CV6" s="35" t="str">
        <f>IF(CV7="","",IF(CV7="-","【-】","【"&amp;SUBSTITUTE(TEXT(CV7,"#,##0.00"),"-","△")&amp;"】"))</f>
        <v>【59.94】</v>
      </c>
      <c r="CW6" s="36">
        <f>IF(CW7="",NA(),CW7)</f>
        <v>71.260000000000005</v>
      </c>
      <c r="CX6" s="36">
        <f t="shared" ref="CX6:DF6" si="11">IF(CX7="",NA(),CX7)</f>
        <v>70.06</v>
      </c>
      <c r="CY6" s="36">
        <f t="shared" si="11"/>
        <v>70</v>
      </c>
      <c r="CZ6" s="36">
        <f t="shared" si="11"/>
        <v>74.16</v>
      </c>
      <c r="DA6" s="36">
        <f t="shared" si="11"/>
        <v>70.34</v>
      </c>
      <c r="DB6" s="36">
        <f t="shared" si="11"/>
        <v>76.87</v>
      </c>
      <c r="DC6" s="36">
        <f t="shared" si="11"/>
        <v>74.900000000000006</v>
      </c>
      <c r="DD6" s="36">
        <f t="shared" si="11"/>
        <v>74.61</v>
      </c>
      <c r="DE6" s="36">
        <f t="shared" si="11"/>
        <v>75.62</v>
      </c>
      <c r="DF6" s="36">
        <f t="shared" si="11"/>
        <v>75.91</v>
      </c>
      <c r="DG6" s="35" t="str">
        <f>IF(DG7="","",IF(DG7="-","【-】","【"&amp;SUBSTITUTE(TEXT(DG7,"#,##0.00"),"-","△")&amp;"】"))</f>
        <v>【90.22】</v>
      </c>
      <c r="DH6" s="36">
        <f>IF(DH7="",NA(),DH7)</f>
        <v>27.16</v>
      </c>
      <c r="DI6" s="36">
        <f t="shared" ref="DI6:DQ6" si="12">IF(DI7="",NA(),DI7)</f>
        <v>28</v>
      </c>
      <c r="DJ6" s="36">
        <f t="shared" si="12"/>
        <v>34.9</v>
      </c>
      <c r="DK6" s="36">
        <f t="shared" si="12"/>
        <v>36.28</v>
      </c>
      <c r="DL6" s="36">
        <f t="shared" si="12"/>
        <v>38.11</v>
      </c>
      <c r="DM6" s="36">
        <f t="shared" si="12"/>
        <v>38.520000000000003</v>
      </c>
      <c r="DN6" s="36">
        <f t="shared" si="12"/>
        <v>39.049999999999997</v>
      </c>
      <c r="DO6" s="36">
        <f t="shared" si="12"/>
        <v>50.44</v>
      </c>
      <c r="DP6" s="36">
        <f t="shared" si="12"/>
        <v>51.44</v>
      </c>
      <c r="DQ6" s="36">
        <f t="shared" si="12"/>
        <v>52.4</v>
      </c>
      <c r="DR6" s="35" t="str">
        <f>IF(DR7="","",IF(DR7="-","【-】","【"&amp;SUBSTITUTE(TEXT(DR7,"#,##0.00"),"-","△")&amp;"】"))</f>
        <v>【47.91】</v>
      </c>
      <c r="DS6" s="35">
        <f>IF(DS7="",NA(),DS7)</f>
        <v>0</v>
      </c>
      <c r="DT6" s="35">
        <f t="shared" ref="DT6:EB6" si="13">IF(DT7="",NA(),DT7)</f>
        <v>0</v>
      </c>
      <c r="DU6" s="35">
        <f t="shared" si="13"/>
        <v>0</v>
      </c>
      <c r="DV6" s="35">
        <f t="shared" si="13"/>
        <v>0</v>
      </c>
      <c r="DW6" s="35">
        <f t="shared" si="13"/>
        <v>0</v>
      </c>
      <c r="DX6" s="36">
        <f t="shared" si="13"/>
        <v>6.76</v>
      </c>
      <c r="DY6" s="36">
        <f t="shared" si="13"/>
        <v>8.18</v>
      </c>
      <c r="DZ6" s="36">
        <f t="shared" si="13"/>
        <v>9.64</v>
      </c>
      <c r="EA6" s="36">
        <f t="shared" si="13"/>
        <v>11.68</v>
      </c>
      <c r="EB6" s="36">
        <f t="shared" si="13"/>
        <v>14.01</v>
      </c>
      <c r="EC6" s="35" t="str">
        <f>IF(EC7="","",IF(EC7="-","【-】","【"&amp;SUBSTITUTE(TEXT(EC7,"#,##0.00"),"-","△")&amp;"】"))</f>
        <v>【15.00】</v>
      </c>
      <c r="ED6" s="36">
        <f>IF(ED7="",NA(),ED7)</f>
        <v>0.25</v>
      </c>
      <c r="EE6" s="36">
        <f t="shared" ref="EE6:EM6" si="14">IF(EE7="",NA(),EE7)</f>
        <v>0.35</v>
      </c>
      <c r="EF6" s="36">
        <f t="shared" si="14"/>
        <v>0.02</v>
      </c>
      <c r="EG6" s="35">
        <f t="shared" si="14"/>
        <v>0</v>
      </c>
      <c r="EH6" s="36">
        <f t="shared" si="14"/>
        <v>0.11</v>
      </c>
      <c r="EI6" s="36">
        <f t="shared" si="14"/>
        <v>0.62</v>
      </c>
      <c r="EJ6" s="36">
        <f t="shared" si="14"/>
        <v>0.23</v>
      </c>
      <c r="EK6" s="36">
        <f t="shared" si="14"/>
        <v>0.34</v>
      </c>
      <c r="EL6" s="36">
        <f t="shared" si="14"/>
        <v>0.28999999999999998</v>
      </c>
      <c r="EM6" s="36">
        <f t="shared" si="14"/>
        <v>0.41</v>
      </c>
      <c r="EN6" s="35" t="str">
        <f>IF(EN7="","",IF(EN7="-","【-】","【"&amp;SUBSTITUTE(TEXT(EN7,"#,##0.00"),"-","△")&amp;"】"))</f>
        <v>【0.76】</v>
      </c>
    </row>
    <row r="7" spans="1:144" s="37" customFormat="1" x14ac:dyDescent="0.15">
      <c r="A7" s="29"/>
      <c r="B7" s="38">
        <v>2016</v>
      </c>
      <c r="C7" s="38">
        <v>74055</v>
      </c>
      <c r="D7" s="38">
        <v>46</v>
      </c>
      <c r="E7" s="38">
        <v>1</v>
      </c>
      <c r="F7" s="38">
        <v>0</v>
      </c>
      <c r="G7" s="38">
        <v>1</v>
      </c>
      <c r="H7" s="38" t="s">
        <v>105</v>
      </c>
      <c r="I7" s="38" t="s">
        <v>106</v>
      </c>
      <c r="J7" s="38" t="s">
        <v>107</v>
      </c>
      <c r="K7" s="38" t="s">
        <v>108</v>
      </c>
      <c r="L7" s="38" t="s">
        <v>109</v>
      </c>
      <c r="M7" s="38"/>
      <c r="N7" s="39" t="s">
        <v>110</v>
      </c>
      <c r="O7" s="39">
        <v>53.3</v>
      </c>
      <c r="P7" s="39">
        <v>57.86</v>
      </c>
      <c r="Q7" s="39">
        <v>4298</v>
      </c>
      <c r="R7" s="39">
        <v>6778</v>
      </c>
      <c r="S7" s="39">
        <v>298.18</v>
      </c>
      <c r="T7" s="39">
        <v>22.73</v>
      </c>
      <c r="U7" s="39">
        <v>3863</v>
      </c>
      <c r="V7" s="39">
        <v>12.93</v>
      </c>
      <c r="W7" s="39">
        <v>298.76</v>
      </c>
      <c r="X7" s="39">
        <v>107.88</v>
      </c>
      <c r="Y7" s="39">
        <v>104.93</v>
      </c>
      <c r="Z7" s="39">
        <v>104.44</v>
      </c>
      <c r="AA7" s="39">
        <v>118.18</v>
      </c>
      <c r="AB7" s="39">
        <v>107.49</v>
      </c>
      <c r="AC7" s="39">
        <v>100.73</v>
      </c>
      <c r="AD7" s="39">
        <v>109.5</v>
      </c>
      <c r="AE7" s="39">
        <v>106.28</v>
      </c>
      <c r="AF7" s="39">
        <v>108.35</v>
      </c>
      <c r="AG7" s="39">
        <v>114.74</v>
      </c>
      <c r="AH7" s="39">
        <v>114.35</v>
      </c>
      <c r="AI7" s="39">
        <v>0</v>
      </c>
      <c r="AJ7" s="39">
        <v>0</v>
      </c>
      <c r="AK7" s="39">
        <v>0</v>
      </c>
      <c r="AL7" s="39">
        <v>0</v>
      </c>
      <c r="AM7" s="39">
        <v>0</v>
      </c>
      <c r="AN7" s="39">
        <v>50.06</v>
      </c>
      <c r="AO7" s="39">
        <v>44.3</v>
      </c>
      <c r="AP7" s="39">
        <v>32.31</v>
      </c>
      <c r="AQ7" s="39">
        <v>26.85</v>
      </c>
      <c r="AR7" s="39">
        <v>27.19</v>
      </c>
      <c r="AS7" s="39">
        <v>0.79</v>
      </c>
      <c r="AT7" s="39">
        <v>1772.95</v>
      </c>
      <c r="AU7" s="39">
        <v>1672.79</v>
      </c>
      <c r="AV7" s="39">
        <v>869.61</v>
      </c>
      <c r="AW7" s="39">
        <v>2475.7800000000002</v>
      </c>
      <c r="AX7" s="39">
        <v>185.95</v>
      </c>
      <c r="AY7" s="39">
        <v>2322.9699999999998</v>
      </c>
      <c r="AZ7" s="39">
        <v>2098.87</v>
      </c>
      <c r="BA7" s="39">
        <v>571.29999999999995</v>
      </c>
      <c r="BB7" s="39">
        <v>527.82000000000005</v>
      </c>
      <c r="BC7" s="39">
        <v>477.44</v>
      </c>
      <c r="BD7" s="39">
        <v>262.87</v>
      </c>
      <c r="BE7" s="39">
        <v>1347.3</v>
      </c>
      <c r="BF7" s="39">
        <v>1367.46</v>
      </c>
      <c r="BG7" s="39">
        <v>1319.17</v>
      </c>
      <c r="BH7" s="39">
        <v>1233.82</v>
      </c>
      <c r="BI7" s="39">
        <v>1131.1199999999999</v>
      </c>
      <c r="BJ7" s="39">
        <v>547.41999999999996</v>
      </c>
      <c r="BK7" s="39">
        <v>536.9</v>
      </c>
      <c r="BL7" s="39">
        <v>495.43</v>
      </c>
      <c r="BM7" s="39">
        <v>488.5</v>
      </c>
      <c r="BN7" s="39">
        <v>485.75</v>
      </c>
      <c r="BO7" s="39">
        <v>270.87</v>
      </c>
      <c r="BP7" s="39">
        <v>72.599999999999994</v>
      </c>
      <c r="BQ7" s="39">
        <v>70.489999999999995</v>
      </c>
      <c r="BR7" s="39">
        <v>67.540000000000006</v>
      </c>
      <c r="BS7" s="39">
        <v>80.62</v>
      </c>
      <c r="BT7" s="39">
        <v>75.98</v>
      </c>
      <c r="BU7" s="39">
        <v>80.62</v>
      </c>
      <c r="BV7" s="39">
        <v>80.010000000000005</v>
      </c>
      <c r="BW7" s="39">
        <v>81.900000000000006</v>
      </c>
      <c r="BX7" s="39">
        <v>82.42</v>
      </c>
      <c r="BY7" s="39">
        <v>83.59</v>
      </c>
      <c r="BZ7" s="39">
        <v>105.59</v>
      </c>
      <c r="CA7" s="39">
        <v>300.73</v>
      </c>
      <c r="CB7" s="39">
        <v>296.95</v>
      </c>
      <c r="CC7" s="39">
        <v>328.44</v>
      </c>
      <c r="CD7" s="39">
        <v>274.92</v>
      </c>
      <c r="CE7" s="39">
        <v>289.83</v>
      </c>
      <c r="CF7" s="39">
        <v>229.31</v>
      </c>
      <c r="CG7" s="39">
        <v>232.46</v>
      </c>
      <c r="CH7" s="39">
        <v>227.97</v>
      </c>
      <c r="CI7" s="39">
        <v>226.99</v>
      </c>
      <c r="CJ7" s="39">
        <v>230.22</v>
      </c>
      <c r="CK7" s="39">
        <v>163.27000000000001</v>
      </c>
      <c r="CL7" s="39">
        <v>60.95</v>
      </c>
      <c r="CM7" s="39">
        <v>63.66</v>
      </c>
      <c r="CN7" s="39">
        <v>58.49</v>
      </c>
      <c r="CO7" s="39">
        <v>54.93</v>
      </c>
      <c r="CP7" s="39">
        <v>59.01</v>
      </c>
      <c r="CQ7" s="39">
        <v>40.119999999999997</v>
      </c>
      <c r="CR7" s="39">
        <v>41.24</v>
      </c>
      <c r="CS7" s="39">
        <v>40.700000000000003</v>
      </c>
      <c r="CT7" s="39">
        <v>39.909999999999997</v>
      </c>
      <c r="CU7" s="39">
        <v>41.09</v>
      </c>
      <c r="CV7" s="39">
        <v>59.94</v>
      </c>
      <c r="CW7" s="39">
        <v>71.260000000000005</v>
      </c>
      <c r="CX7" s="39">
        <v>70.06</v>
      </c>
      <c r="CY7" s="39">
        <v>70</v>
      </c>
      <c r="CZ7" s="39">
        <v>74.16</v>
      </c>
      <c r="DA7" s="39">
        <v>70.34</v>
      </c>
      <c r="DB7" s="39">
        <v>76.87</v>
      </c>
      <c r="DC7" s="39">
        <v>74.900000000000006</v>
      </c>
      <c r="DD7" s="39">
        <v>74.61</v>
      </c>
      <c r="DE7" s="39">
        <v>75.62</v>
      </c>
      <c r="DF7" s="39">
        <v>75.91</v>
      </c>
      <c r="DG7" s="39">
        <v>90.22</v>
      </c>
      <c r="DH7" s="39">
        <v>27.16</v>
      </c>
      <c r="DI7" s="39">
        <v>28</v>
      </c>
      <c r="DJ7" s="39">
        <v>34.9</v>
      </c>
      <c r="DK7" s="39">
        <v>36.28</v>
      </c>
      <c r="DL7" s="39">
        <v>38.11</v>
      </c>
      <c r="DM7" s="39">
        <v>38.520000000000003</v>
      </c>
      <c r="DN7" s="39">
        <v>39.049999999999997</v>
      </c>
      <c r="DO7" s="39">
        <v>50.44</v>
      </c>
      <c r="DP7" s="39">
        <v>51.44</v>
      </c>
      <c r="DQ7" s="39">
        <v>52.4</v>
      </c>
      <c r="DR7" s="39">
        <v>47.91</v>
      </c>
      <c r="DS7" s="39">
        <v>0</v>
      </c>
      <c r="DT7" s="39">
        <v>0</v>
      </c>
      <c r="DU7" s="39">
        <v>0</v>
      </c>
      <c r="DV7" s="39">
        <v>0</v>
      </c>
      <c r="DW7" s="39">
        <v>0</v>
      </c>
      <c r="DX7" s="39">
        <v>6.76</v>
      </c>
      <c r="DY7" s="39">
        <v>8.18</v>
      </c>
      <c r="DZ7" s="39">
        <v>9.64</v>
      </c>
      <c r="EA7" s="39">
        <v>11.68</v>
      </c>
      <c r="EB7" s="39">
        <v>14.01</v>
      </c>
      <c r="EC7" s="39">
        <v>15</v>
      </c>
      <c r="ED7" s="39">
        <v>0.25</v>
      </c>
      <c r="EE7" s="39">
        <v>0.35</v>
      </c>
      <c r="EF7" s="39">
        <v>0.02</v>
      </c>
      <c r="EG7" s="39">
        <v>0</v>
      </c>
      <c r="EH7" s="39">
        <v>0.11</v>
      </c>
      <c r="EI7" s="39">
        <v>0.62</v>
      </c>
      <c r="EJ7" s="39">
        <v>0.23</v>
      </c>
      <c r="EK7" s="39">
        <v>0.34</v>
      </c>
      <c r="EL7" s="39">
        <v>0.28999999999999998</v>
      </c>
      <c r="EM7" s="39">
        <v>0.41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2017-12-25T01:23:02Z</dcterms:created>
  <dcterms:modified xsi:type="dcterms:W3CDTF">2018-02-26T04:55:38Z</dcterms:modified>
  <cp:category/>
</cp:coreProperties>
</file>