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<sst xmlns="http://schemas.openxmlformats.org/spreadsheetml/2006/main" count="237" uniqueCount="124">
  <si>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</si>
  <si>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</si>
  <si>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</si>
  <si>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</si>
  <si>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</si>
  <si>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</si>
  <si>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</si>
  <si>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</si>
  <si>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</si>
  <si>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</si>
  <si>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</si>
  <si>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</si>
  <si>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</si>
  <si>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</si>
  <si>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</si>
  <si>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</si>
  <si>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</si>
  <si>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</si>
  <si>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</si>
  <si>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</si>
  <si>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</si>
  <si>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</si>
  <si>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</si>
  <si>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</si>
  <si>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</si>
  <si>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</si>
  <si>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</si>
  <si>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</si>
  <si>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</si>
  <si>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</si>
  <si>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</si>
  <si>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</si>
  <si>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</si>
  <si>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</si>
  <si>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</si>
  <si>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</si>
  <si>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</si>
  <si>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</si>
  <si>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</si>
  <si>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</si>
  <si>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</si>
  <si>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</si>
  <si>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</si>
  <si>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</si>
  <si>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</si>
  <si>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</si>
  <si>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</si>
  <si>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</si>
  <si>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</si>
  <si>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</si>
  <si>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</si>
  <si>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</si>
  <si>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</si>
  <si>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</si>
  <si>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</si>
  <si>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</si>
  <si>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</si>
  <si>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</si>
  <si>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</si>
  <si>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</si>
  <si>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</si>
  <si>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</si>
  <si>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</si>
  <si>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</si>
  <si>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</si>
  <si>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</si>
  <si>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</si>
  <si>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</si>
  <si>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</si>
  <si>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</si>
  <si>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</si>
  <si>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</si>
  <si>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</si>
  <si>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</si>
  <si>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</si>
  <si>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</si>
  <si>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</si>
  <si>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</si>
  <si>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</si>
  <si>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</si>
  <si>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</si>
  <si>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</si>
  <si>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</si>
  <si>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</si>
  <si>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</si>
  <si>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</si>
  <si>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</si>
  <si>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</si>
  <si>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</si>
  <si>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</si>
  <si>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</si>
  <si>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</si>
  <si>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</si>
  <si>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</si>
  <si>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</si>
  <si>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</si>
  <si>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</si>
  <si>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</si>
  <si>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</si>
  <si>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</si>
  <si>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</si>
  <si>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</si>
  <si>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</si>
  <si>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</si>
  <si>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</si>
  <si>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</si>
  <si>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</si>
  <si>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</si>
  <si>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棚倉町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</si>
  <si>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</si>
  <si>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</si>
  <si>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</si>
  <si>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</si>
  <si>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</si>
  <si>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</si>
  <si>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</si>
  <si>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</si>
  <si>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</si>
  <si>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</si>
  <si>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</si>
  <si>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rPh sb="1" eb="2">
      <t>カク</t>
    </rPh>
    <rPh sb="2" eb="4">
      <t>カンイ</t>
    </rPh>
    <rPh sb="4" eb="6">
      <t>スイドウ</t>
    </rPh>
    <rPh sb="7" eb="9">
      <t>ジギョウ</t>
    </rPh>
    <rPh sb="51" eb="52">
      <t>ガツ</t>
    </rPh>
    <rPh sb="60" eb="62">
      <t>ヘイセイ</t>
    </rPh>
    <rPh sb="64" eb="65">
      <t>ネン</t>
    </rPh>
    <rPh sb="66" eb="67">
      <t>ガツ</t>
    </rPh>
    <rPh sb="109" eb="111">
      <t>フセツ</t>
    </rPh>
    <rPh sb="116" eb="118">
      <t>タイヨウ</t>
    </rPh>
    <rPh sb="118" eb="120">
      <t>ネンスウ</t>
    </rPh>
    <rPh sb="120" eb="122">
      <t>ケイカ</t>
    </rPh>
    <rPh sb="136" eb="138">
      <t>カンロ</t>
    </rPh>
    <rPh sb="138" eb="140">
      <t>コウシン</t>
    </rPh>
    <rPh sb="140" eb="141">
      <t>リツ</t>
    </rPh>
    <rPh sb="142" eb="144">
      <t>ヒョウジ</t>
    </rPh>
    <rPh sb="156" eb="157">
      <t>ホカ</t>
    </rPh>
    <rPh sb="157" eb="159">
      <t>カンロ</t>
    </rPh>
    <rPh sb="159" eb="161">
      <t>イガイ</t>
    </rPh>
    <rPh sb="162" eb="164">
      <t>シュスイ</t>
    </rPh>
    <rPh sb="164" eb="166">
      <t>シセツ</t>
    </rPh>
    <rPh sb="167" eb="169">
      <t>ジョウスイ</t>
    </rPh>
    <rPh sb="169" eb="171">
      <t>シセツ</t>
    </rPh>
    <rPh sb="171" eb="172">
      <t>オヨ</t>
    </rPh>
    <rPh sb="173" eb="175">
      <t>ハイスイ</t>
    </rPh>
    <rPh sb="175" eb="176">
      <t>イケ</t>
    </rPh>
    <rPh sb="191" eb="193">
      <t>シセツ</t>
    </rPh>
    <rPh sb="193" eb="195">
      <t>ホンタイ</t>
    </rPh>
    <rPh sb="195" eb="197">
      <t>イガイ</t>
    </rPh>
    <rPh sb="198" eb="200">
      <t>デンキ</t>
    </rPh>
    <rPh sb="200" eb="202">
      <t>セツビ</t>
    </rPh>
    <rPh sb="203" eb="205">
      <t>キカイ</t>
    </rPh>
    <rPh sb="205" eb="207">
      <t>セツビ</t>
    </rPh>
    <rPh sb="210" eb="212">
      <t>ジュンジ</t>
    </rPh>
    <rPh sb="212" eb="214">
      <t>コウシン</t>
    </rPh>
    <rPh sb="214" eb="216">
      <t>ジキ</t>
    </rPh>
    <rPh sb="217" eb="218">
      <t>ムカ</t>
    </rPh>
    <rPh sb="223" eb="225">
      <t>テキギ</t>
    </rPh>
    <rPh sb="232" eb="233">
      <t>オコナ</t>
    </rPh>
    <rPh sb="237" eb="239">
      <t>ヒツヨウ</t>
    </rPh>
    <rPh sb="240" eb="241">
      <t>オウ</t>
    </rPh>
    <rPh sb="243" eb="246">
      <t>コウリツテキ</t>
    </rPh>
    <rPh sb="247" eb="249">
      <t>コウシン</t>
    </rPh>
    <rPh sb="250" eb="252">
      <t>ジッシ</t>
    </rPh>
    <phoneticPr fontId="7"/>
  </si>
  <si>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rPh sb="1" eb="3">
      <t>カンイ</t>
    </rPh>
    <rPh sb="3" eb="5">
      <t>スイドウ</t>
    </rPh>
    <rPh sb="5" eb="7">
      <t>ジギョウ</t>
    </rPh>
    <rPh sb="9" eb="12">
      <t>ジョウスイドウ</t>
    </rPh>
    <rPh sb="13" eb="14">
      <t>イ</t>
    </rPh>
    <rPh sb="15" eb="16">
      <t>トド</t>
    </rPh>
    <rPh sb="19" eb="22">
      <t>チリテキ</t>
    </rPh>
    <rPh sb="23" eb="25">
      <t>ジョウケン</t>
    </rPh>
    <rPh sb="26" eb="27">
      <t>ワル</t>
    </rPh>
    <rPh sb="28" eb="30">
      <t>チイキ</t>
    </rPh>
    <rPh sb="33" eb="35">
      <t>コウシュウ</t>
    </rPh>
    <rPh sb="35" eb="37">
      <t>エイセイ</t>
    </rPh>
    <rPh sb="38" eb="40">
      <t>コウジョウ</t>
    </rPh>
    <rPh sb="41" eb="43">
      <t>コウキョウ</t>
    </rPh>
    <rPh sb="43" eb="45">
      <t>フクシ</t>
    </rPh>
    <rPh sb="46" eb="48">
      <t>コウジョウ</t>
    </rPh>
    <rPh sb="51" eb="54">
      <t>シュウエキセイ</t>
    </rPh>
    <rPh sb="57" eb="60">
      <t>コウキョウセイ</t>
    </rPh>
    <rPh sb="61" eb="64">
      <t>コウエキセイ</t>
    </rPh>
    <rPh sb="65" eb="67">
      <t>ユウセン</t>
    </rPh>
    <rPh sb="81" eb="82">
      <t>イチ</t>
    </rPh>
    <rPh sb="82" eb="84">
      <t>ジギョウ</t>
    </rPh>
    <rPh sb="87" eb="89">
      <t>イチ</t>
    </rPh>
    <rPh sb="100" eb="103">
      <t>シュウエキテキ</t>
    </rPh>
    <rPh sb="103" eb="105">
      <t>シュウシ</t>
    </rPh>
    <rPh sb="105" eb="107">
      <t>ヒリツ</t>
    </rPh>
    <rPh sb="110" eb="111">
      <t>ワ</t>
    </rPh>
    <rPh sb="131" eb="132">
      <t>ク</t>
    </rPh>
    <rPh sb="132" eb="133">
      <t>ダ</t>
    </rPh>
    <rPh sb="137" eb="139">
      <t>ザイセイ</t>
    </rPh>
    <rPh sb="139" eb="141">
      <t>シエン</t>
    </rPh>
    <rPh sb="169" eb="171">
      <t>ゼンテイ</t>
    </rPh>
    <rPh sb="172" eb="173">
      <t>タ</t>
    </rPh>
    <rPh sb="175" eb="177">
      <t>ジギョウ</t>
    </rPh>
    <rPh sb="185" eb="188">
      <t>シュウエキセイ</t>
    </rPh>
    <rPh sb="189" eb="190">
      <t>マッタ</t>
    </rPh>
    <rPh sb="191" eb="193">
      <t>ムシ</t>
    </rPh>
    <rPh sb="202" eb="204">
      <t>ケイジョウ</t>
    </rPh>
    <rPh sb="204" eb="206">
      <t>ケイヒ</t>
    </rPh>
    <rPh sb="209" eb="211">
      <t>イジ</t>
    </rPh>
    <rPh sb="211" eb="213">
      <t>カンリ</t>
    </rPh>
    <rPh sb="219" eb="220">
      <t>オオム</t>
    </rPh>
    <rPh sb="221" eb="223">
      <t>ジシュ</t>
    </rPh>
    <rPh sb="223" eb="225">
      <t>ザイゲン</t>
    </rPh>
    <rPh sb="228" eb="231">
      <t>シヨウリョウ</t>
    </rPh>
    <rPh sb="232" eb="233">
      <t>マカナ</t>
    </rPh>
    <rPh sb="234" eb="235">
      <t>エ</t>
    </rPh>
    <rPh sb="239" eb="240">
      <t>ト</t>
    </rPh>
    <rPh sb="241" eb="242">
      <t>ク</t>
    </rPh>
    <rPh sb="244" eb="245">
      <t>モト</t>
    </rPh>
    <rPh sb="252" eb="254">
      <t>トウゼン</t>
    </rPh>
    <rPh sb="261" eb="264">
      <t>ユウシュウリツ</t>
    </rPh>
    <rPh sb="265" eb="267">
      <t>コウジョウ</t>
    </rPh>
    <rPh sb="270" eb="272">
      <t>ケイヒ</t>
    </rPh>
    <rPh sb="273" eb="275">
      <t>ヨクセイ</t>
    </rPh>
    <rPh sb="276" eb="277">
      <t>ハカ</t>
    </rPh>
    <rPh sb="281" eb="283">
      <t>コンゴ</t>
    </rPh>
    <rPh sb="298" eb="299">
      <t>カ</t>
    </rPh>
    <rPh sb="300" eb="301">
      <t>ト</t>
    </rPh>
    <rPh sb="302" eb="303">
      <t>ク</t>
    </rPh>
    <phoneticPr fontId="7"/>
  </si>
  <si>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31.76％（上水道は91.19%）と類似団体平均値を下回っており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平成27年度の管路更新により増加しており、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有収率については、漏水調査の実施により年々上昇しております。
　また、給水原価は、水源や浄水施設の有無、地理的要件等のほか、年度ごとの修繕工事や施設改修工事等の実施の有無により大きく上下するため一概に比較できませんが、本町の場合決して安い水準ではなく、それは料金回収率にも表れています。</t>
    <rPh sb="1" eb="3">
      <t>ホンチョウ</t>
    </rPh>
    <rPh sb="4" eb="6">
      <t>カンイ</t>
    </rPh>
    <rPh sb="6" eb="8">
      <t>スイドウ</t>
    </rPh>
    <rPh sb="8" eb="10">
      <t>ジギョウ</t>
    </rPh>
    <rPh sb="12" eb="14">
      <t>ヤマオカ</t>
    </rPh>
    <rPh sb="14" eb="16">
      <t>カンスイ</t>
    </rPh>
    <rPh sb="17" eb="19">
      <t>タカノ</t>
    </rPh>
    <rPh sb="19" eb="21">
      <t>セイブ</t>
    </rPh>
    <rPh sb="21" eb="23">
      <t>カンスイ</t>
    </rPh>
    <rPh sb="24" eb="27">
      <t>セガノ</t>
    </rPh>
    <rPh sb="27" eb="29">
      <t>カンスイ</t>
    </rPh>
    <rPh sb="29" eb="30">
      <t>オヨ</t>
    </rPh>
    <rPh sb="33" eb="35">
      <t>キュウスイ</t>
    </rPh>
    <rPh sb="35" eb="37">
      <t>シセツ</t>
    </rPh>
    <rPh sb="39" eb="41">
      <t>カンスイ</t>
    </rPh>
    <rPh sb="42" eb="44">
      <t>キュウスイ</t>
    </rPh>
    <rPh sb="44" eb="46">
      <t>シセツ</t>
    </rPh>
    <rPh sb="47" eb="49">
      <t>コウセイ</t>
    </rPh>
    <rPh sb="55" eb="58">
      <t>チリテキ</t>
    </rPh>
    <rPh sb="58" eb="60">
      <t>ヨウケン</t>
    </rPh>
    <rPh sb="66" eb="68">
      <t>トウゴウ</t>
    </rPh>
    <rPh sb="73" eb="75">
      <t>デキ</t>
    </rPh>
    <rPh sb="80" eb="82">
      <t>ケイジョウ</t>
    </rPh>
    <rPh sb="82" eb="84">
      <t>ヒヨウ</t>
    </rPh>
    <rPh sb="85" eb="87">
      <t>アッシュク</t>
    </rPh>
    <rPh sb="92" eb="93">
      <t>ムズカ</t>
    </rPh>
    <rPh sb="95" eb="97">
      <t>ジギョウ</t>
    </rPh>
    <rPh sb="97" eb="99">
      <t>カンキョウ</t>
    </rPh>
    <rPh sb="107" eb="109">
      <t>リョウキン</t>
    </rPh>
    <rPh sb="109" eb="111">
      <t>シュウニュウ</t>
    </rPh>
    <rPh sb="113" eb="114">
      <t>ヤク</t>
    </rPh>
    <rPh sb="115" eb="116">
      <t>セン</t>
    </rPh>
    <rPh sb="117" eb="120">
      <t>ヒャクマンエン</t>
    </rPh>
    <rPh sb="120" eb="122">
      <t>ゼンゴ</t>
    </rPh>
    <rPh sb="123" eb="125">
      <t>スイイ</t>
    </rPh>
    <rPh sb="130" eb="132">
      <t>リョウキン</t>
    </rPh>
    <rPh sb="132" eb="134">
      <t>カイシュウ</t>
    </rPh>
    <rPh sb="134" eb="135">
      <t>リツ</t>
    </rPh>
    <rPh sb="143" eb="146">
      <t>ジョウスイドウ</t>
    </rPh>
    <rPh sb="155" eb="157">
      <t>ルイジ</t>
    </rPh>
    <rPh sb="157" eb="159">
      <t>ダンタイ</t>
    </rPh>
    <rPh sb="159" eb="162">
      <t>ヘイキンチ</t>
    </rPh>
    <rPh sb="163" eb="165">
      <t>シタマワ</t>
    </rPh>
    <rPh sb="169" eb="171">
      <t>リョウキン</t>
    </rPh>
    <rPh sb="188" eb="190">
      <t>スイドウ</t>
    </rPh>
    <rPh sb="190" eb="192">
      <t>リョウキン</t>
    </rPh>
    <rPh sb="209" eb="211">
      <t>テキセイ</t>
    </rPh>
    <rPh sb="212" eb="214">
      <t>リョウキン</t>
    </rPh>
    <rPh sb="214" eb="216">
      <t>フタン</t>
    </rPh>
    <rPh sb="240" eb="242">
      <t>イジョウ</t>
    </rPh>
    <rPh sb="243" eb="245">
      <t>リョウキン</t>
    </rPh>
    <rPh sb="245" eb="247">
      <t>シュウニュウ</t>
    </rPh>
    <rPh sb="248" eb="250">
      <t>ミコ</t>
    </rPh>
    <rPh sb="258" eb="260">
      <t>フソク</t>
    </rPh>
    <rPh sb="262" eb="264">
      <t>ヒヨウ</t>
    </rPh>
    <rPh sb="270" eb="272">
      <t>イッパン</t>
    </rPh>
    <rPh sb="272" eb="274">
      <t>カイケイ</t>
    </rPh>
    <rPh sb="277" eb="278">
      <t>ク</t>
    </rPh>
    <rPh sb="278" eb="279">
      <t>ダ</t>
    </rPh>
    <rPh sb="279" eb="280">
      <t>キン</t>
    </rPh>
    <rPh sb="284" eb="285">
      <t>オギナ</t>
    </rPh>
    <rPh sb="291" eb="293">
      <t>ゲンジョウ</t>
    </rPh>
    <rPh sb="298" eb="300">
      <t>キギョウ</t>
    </rPh>
    <rPh sb="300" eb="301">
      <t>サイ</t>
    </rPh>
    <rPh sb="301" eb="303">
      <t>ザンダカ</t>
    </rPh>
    <rPh sb="303" eb="304">
      <t>タイ</t>
    </rPh>
    <rPh sb="304" eb="306">
      <t>キュウスイ</t>
    </rPh>
    <rPh sb="306" eb="308">
      <t>シュウエキ</t>
    </rPh>
    <rPh sb="308" eb="310">
      <t>ヒリツ</t>
    </rPh>
    <rPh sb="311" eb="313">
      <t>ヘイセイ</t>
    </rPh>
    <rPh sb="315" eb="317">
      <t>ネンド</t>
    </rPh>
    <rPh sb="318" eb="320">
      <t>カンロ</t>
    </rPh>
    <rPh sb="320" eb="322">
      <t>コウシン</t>
    </rPh>
    <rPh sb="325" eb="327">
      <t>ゾウカ</t>
    </rPh>
    <rPh sb="332" eb="334">
      <t>ナイブ</t>
    </rPh>
    <rPh sb="334" eb="336">
      <t>リュウホ</t>
    </rPh>
    <rPh sb="336" eb="338">
      <t>シキン</t>
    </rPh>
    <rPh sb="339" eb="340">
      <t>モ</t>
    </rPh>
    <rPh sb="343" eb="345">
      <t>カンイ</t>
    </rPh>
    <rPh sb="345" eb="347">
      <t>スイドウ</t>
    </rPh>
    <rPh sb="347" eb="349">
      <t>ジギョウ</t>
    </rPh>
    <rPh sb="349" eb="351">
      <t>トクベツ</t>
    </rPh>
    <rPh sb="351" eb="353">
      <t>カイケイ</t>
    </rPh>
    <rPh sb="356" eb="358">
      <t>シセツ</t>
    </rPh>
    <rPh sb="358" eb="360">
      <t>コウシン</t>
    </rPh>
    <rPh sb="375" eb="376">
      <t>エ</t>
    </rPh>
    <rPh sb="378" eb="380">
      <t>キュウスイ</t>
    </rPh>
    <rPh sb="380" eb="382">
      <t>シュウエキ</t>
    </rPh>
    <rPh sb="383" eb="386">
      <t>コテイカ</t>
    </rPh>
    <rPh sb="390" eb="392">
      <t>ジョウキョウ</t>
    </rPh>
    <rPh sb="393" eb="395">
      <t>キサイ</t>
    </rPh>
    <rPh sb="395" eb="397">
      <t>ジギョウ</t>
    </rPh>
    <rPh sb="398" eb="399">
      <t>オコナ</t>
    </rPh>
    <rPh sb="408" eb="410">
      <t>コンゴ</t>
    </rPh>
    <rPh sb="410" eb="412">
      <t>シセツ</t>
    </rPh>
    <rPh sb="413" eb="415">
      <t>コウシン</t>
    </rPh>
    <rPh sb="415" eb="417">
      <t>ジギョウ</t>
    </rPh>
    <rPh sb="429" eb="431">
      <t>ヒリツ</t>
    </rPh>
    <rPh sb="432" eb="433">
      <t>タカ</t>
    </rPh>
    <rPh sb="466" eb="468">
      <t>ジョウショウ</t>
    </rPh>
    <rPh sb="480" eb="482">
      <t>キュウスイ</t>
    </rPh>
    <rPh sb="482" eb="484">
      <t>ゲンカ</t>
    </rPh>
    <rPh sb="486" eb="488">
      <t>スイゲン</t>
    </rPh>
    <rPh sb="489" eb="491">
      <t>ジョウスイ</t>
    </rPh>
    <rPh sb="491" eb="493">
      <t>シセツ</t>
    </rPh>
    <rPh sb="494" eb="496">
      <t>ウム</t>
    </rPh>
    <rPh sb="497" eb="500">
      <t>チリテキ</t>
    </rPh>
    <rPh sb="500" eb="502">
      <t>ヨウケン</t>
    </rPh>
    <rPh sb="502" eb="503">
      <t>トウ</t>
    </rPh>
    <rPh sb="507" eb="509">
      <t>ネンド</t>
    </rPh>
    <rPh sb="512" eb="514">
      <t>シュウゼン</t>
    </rPh>
    <rPh sb="514" eb="516">
      <t>コウジ</t>
    </rPh>
    <rPh sb="517" eb="519">
      <t>シセツ</t>
    </rPh>
    <rPh sb="519" eb="521">
      <t>カイシュウ</t>
    </rPh>
    <rPh sb="521" eb="523">
      <t>コウジ</t>
    </rPh>
    <rPh sb="523" eb="524">
      <t>トウ</t>
    </rPh>
    <rPh sb="525" eb="527">
      <t>ジッシ</t>
    </rPh>
    <rPh sb="528" eb="530">
      <t>ウム</t>
    </rPh>
    <rPh sb="533" eb="534">
      <t>オオ</t>
    </rPh>
    <rPh sb="536" eb="538">
      <t>ジョウゲ</t>
    </rPh>
    <rPh sb="542" eb="544">
      <t>イチガイ</t>
    </rPh>
    <rPh sb="545" eb="547">
      <t>ヒカク</t>
    </rPh>
    <rPh sb="554" eb="556">
      <t>ホンチョウ</t>
    </rPh>
    <rPh sb="557" eb="559">
      <t>バアイ</t>
    </rPh>
    <rPh sb="559" eb="560">
      <t>ケッ</t>
    </rPh>
    <rPh sb="562" eb="563">
      <t>ヤス</t>
    </rPh>
    <rPh sb="564" eb="566">
      <t>スイジュン</t>
    </rPh>
    <rPh sb="574" eb="576">
      <t>リョウキン</t>
    </rPh>
    <rPh sb="576" eb="578">
      <t>カイシュウ</t>
    </rPh>
    <rPh sb="578" eb="579">
      <t>リツ</t>
    </rPh>
    <rPh sb="581" eb="582">
      <t>アラワ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</si>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</sst>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4.47</c:v>
                </c:pt>
                <c:pt idx="4">
                  <c:v>0</c:v>
                </c:pt>
              </c:numCache>
            </c:numRef>
          </c:val>
          <c:extLst xmlns:c16r2="http://schemas.microsoft.com/office/drawing/2015/06/chart">
            <c:ext xmlns:c16="http://schemas.microsoft.com/office/drawing/2014/chart" uri="{C3380CC4-5D6E-409C-BE32-E72D297353CC}">
              <c16:uniqueId val="{00000000-C4A9-4160-8CB0-78BD820D26FB}"/>
            </c:ext>
          </c:extLst>
        </c:ser>
        <c:dLbls>
          <c:showLegendKey val="0"/>
          <c:showVal val="0"/>
          <c:showCatName val="0"/>
          <c:showSerName val="0"/>
          <c:showPercent val="0"/>
          <c:showBubbleSize val="0"/>
        </c:dLbls>
        <c:gapWidth val="150"/>
        <c:axId val="49216128"/>
        <c:axId val="492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C4A9-4160-8CB0-78BD820D26FB}"/>
            </c:ext>
          </c:extLst>
        </c:ser>
        <c:dLbls>
          <c:showLegendKey val="0"/>
          <c:showVal val="0"/>
          <c:showCatName val="0"/>
          <c:showSerName val="0"/>
          <c:showPercent val="0"/>
          <c:showBubbleSize val="0"/>
        </c:dLbls>
        <c:marker val="1"/>
        <c:smooth val="0"/>
        <c:axId val="49216128"/>
        <c:axId val="49219456"/>
      </c:lineChart>
      <c:dateAx>
        <c:axId val="49216128"/>
        <c:scaling>
          <c:orientation val="minMax"/>
        </c:scaling>
        <c:delete val="1"/>
        <c:axPos val="b"/>
        <c:numFmt formatCode="ge" sourceLinked="1"/>
        <c:majorTickMark val="none"/>
        <c:minorTickMark val="none"/>
        <c:tickLblPos val="none"/>
        <c:crossAx val="49219456"/>
        <c:crosses val="autoZero"/>
        <c:auto val="1"/>
        <c:lblOffset val="100"/>
        <c:baseTimeUnit val="years"/>
      </c:dateAx>
      <c:valAx>
        <c:axId val="492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36.11</c:v>
                </c:pt>
                <c:pt idx="1">
                  <c:v>37.54</c:v>
                </c:pt>
                <c:pt idx="2">
                  <c:v>42.15</c:v>
                </c:pt>
                <c:pt idx="3">
                  <c:v>61.65</c:v>
                </c:pt>
                <c:pt idx="4">
                  <c:v>53.97</c:v>
                </c:pt>
              </c:numCache>
            </c:numRef>
          </c:val>
          <c:extLst xmlns:c16r2="http://schemas.microsoft.com/office/drawing/2015/06/chart">
            <c:ext xmlns:c16="http://schemas.microsoft.com/office/drawing/2014/chart" uri="{C3380CC4-5D6E-409C-BE32-E72D297353CC}">
              <c16:uniqueId val="{00000000-6072-4977-A13C-0BEBDC3688F1}"/>
            </c:ext>
          </c:extLst>
        </c:ser>
        <c:dLbls>
          <c:showLegendKey val="0"/>
          <c:showVal val="0"/>
          <c:showCatName val="0"/>
          <c:showSerName val="0"/>
          <c:showPercent val="0"/>
          <c:showBubbleSize val="0"/>
        </c:dLbls>
        <c:gapWidth val="150"/>
        <c:axId val="72205440"/>
        <c:axId val="722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6072-4977-A13C-0BEBDC3688F1}"/>
            </c:ext>
          </c:extLst>
        </c:ser>
        <c:dLbls>
          <c:showLegendKey val="0"/>
          <c:showVal val="0"/>
          <c:showCatName val="0"/>
          <c:showSerName val="0"/>
          <c:showPercent val="0"/>
          <c:showBubbleSize val="0"/>
        </c:dLbls>
        <c:marker val="1"/>
        <c:smooth val="0"/>
        <c:axId val="72205440"/>
        <c:axId val="72207360"/>
      </c:lineChart>
      <c:dateAx>
        <c:axId val="72205440"/>
        <c:scaling>
          <c:orientation val="minMax"/>
        </c:scaling>
        <c:delete val="1"/>
        <c:axPos val="b"/>
        <c:numFmt formatCode="ge" sourceLinked="1"/>
        <c:majorTickMark val="none"/>
        <c:minorTickMark val="none"/>
        <c:tickLblPos val="none"/>
        <c:crossAx val="72207360"/>
        <c:crosses val="autoZero"/>
        <c:auto val="1"/>
        <c:lblOffset val="100"/>
        <c:baseTimeUnit val="years"/>
      </c:dateAx>
      <c:valAx>
        <c:axId val="722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86.31</c:v>
                </c:pt>
                <c:pt idx="1">
                  <c:v>84.38</c:v>
                </c:pt>
                <c:pt idx="2">
                  <c:v>73.569999999999993</c:v>
                </c:pt>
                <c:pt idx="3">
                  <c:v>78.5</c:v>
                </c:pt>
                <c:pt idx="4">
                  <c:v>88.19</c:v>
                </c:pt>
              </c:numCache>
            </c:numRef>
          </c:val>
          <c:extLst xmlns:c16r2="http://schemas.microsoft.com/office/drawing/2015/06/chart">
            <c:ext xmlns:c16="http://schemas.microsoft.com/office/drawing/2014/chart" uri="{C3380CC4-5D6E-409C-BE32-E72D297353CC}">
              <c16:uniqueId val="{00000000-D04C-41E4-9849-0007A624F29A}"/>
            </c:ext>
          </c:extLst>
        </c:ser>
        <c:dLbls>
          <c:showLegendKey val="0"/>
          <c:showVal val="0"/>
          <c:showCatName val="0"/>
          <c:showSerName val="0"/>
          <c:showPercent val="0"/>
          <c:showBubbleSize val="0"/>
        </c:dLbls>
        <c:gapWidth val="150"/>
        <c:axId val="72304128"/>
        <c:axId val="723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D04C-41E4-9849-0007A624F29A}"/>
            </c:ext>
          </c:extLst>
        </c:ser>
        <c:dLbls>
          <c:showLegendKey val="0"/>
          <c:showVal val="0"/>
          <c:showCatName val="0"/>
          <c:showSerName val="0"/>
          <c:showPercent val="0"/>
          <c:showBubbleSize val="0"/>
        </c:dLbls>
        <c:marker val="1"/>
        <c:smooth val="0"/>
        <c:axId val="72304128"/>
        <c:axId val="72306048"/>
      </c:lineChart>
      <c:dateAx>
        <c:axId val="72304128"/>
        <c:scaling>
          <c:orientation val="minMax"/>
        </c:scaling>
        <c:delete val="1"/>
        <c:axPos val="b"/>
        <c:numFmt formatCode="ge" sourceLinked="1"/>
        <c:majorTickMark val="none"/>
        <c:minorTickMark val="none"/>
        <c:tickLblPos val="none"/>
        <c:crossAx val="72306048"/>
        <c:crosses val="autoZero"/>
        <c:auto val="1"/>
        <c:lblOffset val="100"/>
        <c:baseTimeUnit val="years"/>
      </c:dateAx>
      <c:valAx>
        <c:axId val="72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67.209999999999994</c:v>
                </c:pt>
                <c:pt idx="1">
                  <c:v>75.39</c:v>
                </c:pt>
                <c:pt idx="2">
                  <c:v>62.7</c:v>
                </c:pt>
                <c:pt idx="3">
                  <c:v>81.739999999999995</c:v>
                </c:pt>
                <c:pt idx="4">
                  <c:v>77.91</c:v>
                </c:pt>
              </c:numCache>
            </c:numRef>
          </c:val>
          <c:extLst xmlns:c16r2="http://schemas.microsoft.com/office/drawing/2015/06/chart">
            <c:ext xmlns:c16="http://schemas.microsoft.com/office/drawing/2014/chart" uri="{C3380CC4-5D6E-409C-BE32-E72D297353CC}">
              <c16:uniqueId val="{00000000-2AF2-491E-91D8-B8CA4B9C8CF7}"/>
            </c:ext>
          </c:extLst>
        </c:ser>
        <c:dLbls>
          <c:showLegendKey val="0"/>
          <c:showVal val="0"/>
          <c:showCatName val="0"/>
          <c:showSerName val="0"/>
          <c:showPercent val="0"/>
          <c:showBubbleSize val="0"/>
        </c:dLbls>
        <c:gapWidth val="150"/>
        <c:axId val="49265664"/>
        <c:axId val="72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2AF2-491E-91D8-B8CA4B9C8CF7}"/>
            </c:ext>
          </c:extLst>
        </c:ser>
        <c:dLbls>
          <c:showLegendKey val="0"/>
          <c:showVal val="0"/>
          <c:showCatName val="0"/>
          <c:showSerName val="0"/>
          <c:showPercent val="0"/>
          <c:showBubbleSize val="0"/>
        </c:dLbls>
        <c:marker val="1"/>
        <c:smooth val="0"/>
        <c:axId val="49265664"/>
        <c:axId val="72132864"/>
      </c:lineChart>
      <c:dateAx>
        <c:axId val="49265664"/>
        <c:scaling>
          <c:orientation val="minMax"/>
        </c:scaling>
        <c:delete val="1"/>
        <c:axPos val="b"/>
        <c:numFmt formatCode="ge" sourceLinked="1"/>
        <c:majorTickMark val="none"/>
        <c:minorTickMark val="none"/>
        <c:tickLblPos val="none"/>
        <c:crossAx val="72132864"/>
        <c:crosses val="autoZero"/>
        <c:auto val="1"/>
        <c:lblOffset val="100"/>
        <c:baseTimeUnit val="years"/>
      </c:dateAx>
      <c:valAx>
        <c:axId val="72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F7-48B6-A17E-7A7C5E69DC70}"/>
            </c:ext>
          </c:extLst>
        </c:ser>
        <c:dLbls>
          <c:showLegendKey val="0"/>
          <c:showVal val="0"/>
          <c:showCatName val="0"/>
          <c:showSerName val="0"/>
          <c:showPercent val="0"/>
          <c:showBubbleSize val="0"/>
        </c:dLbls>
        <c:gapWidth val="150"/>
        <c:axId val="72291840"/>
        <c:axId val="754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F7-48B6-A17E-7A7C5E69DC70}"/>
            </c:ext>
          </c:extLst>
        </c:ser>
        <c:dLbls>
          <c:showLegendKey val="0"/>
          <c:showVal val="0"/>
          <c:showCatName val="0"/>
          <c:showSerName val="0"/>
          <c:showPercent val="0"/>
          <c:showBubbleSize val="0"/>
        </c:dLbls>
        <c:marker val="1"/>
        <c:smooth val="0"/>
        <c:axId val="72291840"/>
        <c:axId val="75444608"/>
      </c:lineChart>
      <c:dateAx>
        <c:axId val="72291840"/>
        <c:scaling>
          <c:orientation val="minMax"/>
        </c:scaling>
        <c:delete val="1"/>
        <c:axPos val="b"/>
        <c:numFmt formatCode="ge" sourceLinked="1"/>
        <c:majorTickMark val="none"/>
        <c:minorTickMark val="none"/>
        <c:tickLblPos val="none"/>
        <c:crossAx val="75444608"/>
        <c:crosses val="autoZero"/>
        <c:auto val="1"/>
        <c:lblOffset val="100"/>
        <c:baseTimeUnit val="years"/>
      </c:dateAx>
      <c:valAx>
        <c:axId val="754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96-42B5-A255-B0F55AA1427E}"/>
            </c:ext>
          </c:extLst>
        </c:ser>
        <c:dLbls>
          <c:showLegendKey val="0"/>
          <c:showVal val="0"/>
          <c:showCatName val="0"/>
          <c:showSerName val="0"/>
          <c:showPercent val="0"/>
          <c:showBubbleSize val="0"/>
        </c:dLbls>
        <c:gapWidth val="150"/>
        <c:axId val="93940736"/>
        <c:axId val="93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96-42B5-A255-B0F55AA1427E}"/>
            </c:ext>
          </c:extLst>
        </c:ser>
        <c:dLbls>
          <c:showLegendKey val="0"/>
          <c:showVal val="0"/>
          <c:showCatName val="0"/>
          <c:showSerName val="0"/>
          <c:showPercent val="0"/>
          <c:showBubbleSize val="0"/>
        </c:dLbls>
        <c:marker val="1"/>
        <c:smooth val="0"/>
        <c:axId val="93940736"/>
        <c:axId val="93955200"/>
      </c:lineChart>
      <c:dateAx>
        <c:axId val="93940736"/>
        <c:scaling>
          <c:orientation val="minMax"/>
        </c:scaling>
        <c:delete val="1"/>
        <c:axPos val="b"/>
        <c:numFmt formatCode="ge" sourceLinked="1"/>
        <c:majorTickMark val="none"/>
        <c:minorTickMark val="none"/>
        <c:tickLblPos val="none"/>
        <c:crossAx val="93955200"/>
        <c:crosses val="autoZero"/>
        <c:auto val="1"/>
        <c:lblOffset val="100"/>
        <c:baseTimeUnit val="years"/>
      </c:dateAx>
      <c:valAx>
        <c:axId val="93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90-4E0B-B6C4-36DF325CD0C3}"/>
            </c:ext>
          </c:extLst>
        </c:ser>
        <c:dLbls>
          <c:showLegendKey val="0"/>
          <c:showVal val="0"/>
          <c:showCatName val="0"/>
          <c:showSerName val="0"/>
          <c:showPercent val="0"/>
          <c:showBubbleSize val="0"/>
        </c:dLbls>
        <c:gapWidth val="150"/>
        <c:axId val="113637632"/>
        <c:axId val="113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90-4E0B-B6C4-36DF325CD0C3}"/>
            </c:ext>
          </c:extLst>
        </c:ser>
        <c:dLbls>
          <c:showLegendKey val="0"/>
          <c:showVal val="0"/>
          <c:showCatName val="0"/>
          <c:showSerName val="0"/>
          <c:showPercent val="0"/>
          <c:showBubbleSize val="0"/>
        </c:dLbls>
        <c:marker val="1"/>
        <c:smooth val="0"/>
        <c:axId val="113637632"/>
        <c:axId val="113845760"/>
      </c:lineChart>
      <c:dateAx>
        <c:axId val="113637632"/>
        <c:scaling>
          <c:orientation val="minMax"/>
        </c:scaling>
        <c:delete val="1"/>
        <c:axPos val="b"/>
        <c:numFmt formatCode="ge" sourceLinked="1"/>
        <c:majorTickMark val="none"/>
        <c:minorTickMark val="none"/>
        <c:tickLblPos val="none"/>
        <c:crossAx val="113845760"/>
        <c:crosses val="autoZero"/>
        <c:auto val="1"/>
        <c:lblOffset val="100"/>
        <c:baseTimeUnit val="years"/>
      </c:dateAx>
      <c:valAx>
        <c:axId val="113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C1-43C4-AC4A-4E04C284557D}"/>
            </c:ext>
          </c:extLst>
        </c:ser>
        <c:dLbls>
          <c:showLegendKey val="0"/>
          <c:showVal val="0"/>
          <c:showCatName val="0"/>
          <c:showSerName val="0"/>
          <c:showPercent val="0"/>
          <c:showBubbleSize val="0"/>
        </c:dLbls>
        <c:gapWidth val="150"/>
        <c:axId val="142697600"/>
        <c:axId val="142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C1-43C4-AC4A-4E04C284557D}"/>
            </c:ext>
          </c:extLst>
        </c:ser>
        <c:dLbls>
          <c:showLegendKey val="0"/>
          <c:showVal val="0"/>
          <c:showCatName val="0"/>
          <c:showSerName val="0"/>
          <c:showPercent val="0"/>
          <c:showBubbleSize val="0"/>
        </c:dLbls>
        <c:marker val="1"/>
        <c:smooth val="0"/>
        <c:axId val="142697600"/>
        <c:axId val="142699904"/>
      </c:lineChart>
      <c:dateAx>
        <c:axId val="142697600"/>
        <c:scaling>
          <c:orientation val="minMax"/>
        </c:scaling>
        <c:delete val="1"/>
        <c:axPos val="b"/>
        <c:numFmt formatCode="ge" sourceLinked="1"/>
        <c:majorTickMark val="none"/>
        <c:minorTickMark val="none"/>
        <c:tickLblPos val="none"/>
        <c:crossAx val="142699904"/>
        <c:crosses val="autoZero"/>
        <c:auto val="1"/>
        <c:lblOffset val="100"/>
        <c:baseTimeUnit val="years"/>
      </c:dateAx>
      <c:valAx>
        <c:axId val="142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1243.81</c:v>
                </c:pt>
                <c:pt idx="1">
                  <c:v>1252.32</c:v>
                </c:pt>
                <c:pt idx="2">
                  <c:v>1152.6500000000001</c:v>
                </c:pt>
                <c:pt idx="3">
                  <c:v>1300.49</c:v>
                </c:pt>
                <c:pt idx="4">
                  <c:v>1671.4</c:v>
                </c:pt>
              </c:numCache>
            </c:numRef>
          </c:val>
          <c:extLst xmlns:c16r2="http://schemas.microsoft.com/office/drawing/2015/06/chart">
            <c:ext xmlns:c16="http://schemas.microsoft.com/office/drawing/2014/chart" uri="{C3380CC4-5D6E-409C-BE32-E72D297353CC}">
              <c16:uniqueId val="{00000000-4982-4A20-B445-646235562FB2}"/>
            </c:ext>
          </c:extLst>
        </c:ser>
        <c:dLbls>
          <c:showLegendKey val="0"/>
          <c:showVal val="0"/>
          <c:showCatName val="0"/>
          <c:showSerName val="0"/>
          <c:showPercent val="0"/>
          <c:showBubbleSize val="0"/>
        </c:dLbls>
        <c:gapWidth val="150"/>
        <c:axId val="145508992"/>
        <c:axId val="14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4982-4A20-B445-646235562FB2}"/>
            </c:ext>
          </c:extLst>
        </c:ser>
        <c:dLbls>
          <c:showLegendKey val="0"/>
          <c:showVal val="0"/>
          <c:showCatName val="0"/>
          <c:showSerName val="0"/>
          <c:showPercent val="0"/>
          <c:showBubbleSize val="0"/>
        </c:dLbls>
        <c:marker val="1"/>
        <c:smooth val="0"/>
        <c:axId val="145508992"/>
        <c:axId val="145580800"/>
      </c:lineChart>
      <c:dateAx>
        <c:axId val="145508992"/>
        <c:scaling>
          <c:orientation val="minMax"/>
        </c:scaling>
        <c:delete val="1"/>
        <c:axPos val="b"/>
        <c:numFmt formatCode="ge" sourceLinked="1"/>
        <c:majorTickMark val="none"/>
        <c:minorTickMark val="none"/>
        <c:tickLblPos val="none"/>
        <c:crossAx val="145580800"/>
        <c:crosses val="autoZero"/>
        <c:auto val="1"/>
        <c:lblOffset val="100"/>
        <c:baseTimeUnit val="years"/>
      </c:dateAx>
      <c:valAx>
        <c:axId val="14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28.87</c:v>
                </c:pt>
                <c:pt idx="1">
                  <c:v>33.880000000000003</c:v>
                </c:pt>
                <c:pt idx="2">
                  <c:v>39.35</c:v>
                </c:pt>
                <c:pt idx="3">
                  <c:v>35.049999999999997</c:v>
                </c:pt>
                <c:pt idx="4">
                  <c:v>31.76</c:v>
                </c:pt>
              </c:numCache>
            </c:numRef>
          </c:val>
          <c:extLst xmlns:c16r2="http://schemas.microsoft.com/office/drawing/2015/06/chart">
            <c:ext xmlns:c16="http://schemas.microsoft.com/office/drawing/2014/chart" uri="{C3380CC4-5D6E-409C-BE32-E72D297353CC}">
              <c16:uniqueId val="{00000000-969D-4587-B2A0-00456E1C2765}"/>
            </c:ext>
          </c:extLst>
        </c:ser>
        <c:dLbls>
          <c:showLegendKey val="0"/>
          <c:showVal val="0"/>
          <c:showCatName val="0"/>
          <c:showSerName val="0"/>
          <c:showPercent val="0"/>
          <c:showBubbleSize val="0"/>
        </c:dLbls>
        <c:gapWidth val="150"/>
        <c:axId val="72114560"/>
        <c:axId val="72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969D-4587-B2A0-00456E1C2765}"/>
            </c:ext>
          </c:extLst>
        </c:ser>
        <c:dLbls>
          <c:showLegendKey val="0"/>
          <c:showVal val="0"/>
          <c:showCatName val="0"/>
          <c:showSerName val="0"/>
          <c:showPercent val="0"/>
          <c:showBubbleSize val="0"/>
        </c:dLbls>
        <c:marker val="1"/>
        <c:smooth val="0"/>
        <c:axId val="72114560"/>
        <c:axId val="72116480"/>
      </c:lineChart>
      <c:dateAx>
        <c:axId val="72114560"/>
        <c:scaling>
          <c:orientation val="minMax"/>
        </c:scaling>
        <c:delete val="1"/>
        <c:axPos val="b"/>
        <c:numFmt formatCode="ge" sourceLinked="1"/>
        <c:majorTickMark val="none"/>
        <c:minorTickMark val="none"/>
        <c:tickLblPos val="none"/>
        <c:crossAx val="72116480"/>
        <c:crosses val="autoZero"/>
        <c:auto val="1"/>
        <c:lblOffset val="100"/>
        <c:baseTimeUnit val="years"/>
      </c:dateAx>
      <c:valAx>
        <c:axId val="72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820.98</c:v>
                </c:pt>
                <c:pt idx="1">
                  <c:v>692.53</c:v>
                </c:pt>
                <c:pt idx="2">
                  <c:v>610.99</c:v>
                </c:pt>
                <c:pt idx="3">
                  <c:v>688.07</c:v>
                </c:pt>
                <c:pt idx="4">
                  <c:v>762.79</c:v>
                </c:pt>
              </c:numCache>
            </c:numRef>
          </c:val>
          <c:extLst xmlns:c16r2="http://schemas.microsoft.com/office/drawing/2015/06/chart">
            <c:ext xmlns:c16="http://schemas.microsoft.com/office/drawing/2014/chart" uri="{C3380CC4-5D6E-409C-BE32-E72D297353CC}">
              <c16:uniqueId val="{00000000-9C20-453F-B5BA-CBCE2CED91ED}"/>
            </c:ext>
          </c:extLst>
        </c:ser>
        <c:dLbls>
          <c:showLegendKey val="0"/>
          <c:showVal val="0"/>
          <c:showCatName val="0"/>
          <c:showSerName val="0"/>
          <c:showPercent val="0"/>
          <c:showBubbleSize val="0"/>
        </c:dLbls>
        <c:gapWidth val="150"/>
        <c:axId val="72172288"/>
        <c:axId val="72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9C20-453F-B5BA-CBCE2CED91ED}"/>
            </c:ext>
          </c:extLst>
        </c:ser>
        <c:dLbls>
          <c:showLegendKey val="0"/>
          <c:showVal val="0"/>
          <c:showCatName val="0"/>
          <c:showSerName val="0"/>
          <c:showPercent val="0"/>
          <c:showBubbleSize val="0"/>
        </c:dLbls>
        <c:marker val="1"/>
        <c:smooth val="0"/>
        <c:axId val="72172288"/>
        <c:axId val="72174208"/>
      </c:lineChart>
      <c:dateAx>
        <c:axId val="72172288"/>
        <c:scaling>
          <c:orientation val="minMax"/>
        </c:scaling>
        <c:delete val="1"/>
        <c:axPos val="b"/>
        <c:numFmt formatCode="ge" sourceLinked="1"/>
        <c:majorTickMark val="none"/>
        <c:minorTickMark val="none"/>
        <c:tickLblPos val="none"/>
        <c:crossAx val="72174208"/>
        <c:crosses val="autoZero"/>
        <c:auto val="1"/>
        <c:lblOffset val="100"/>
        <c:baseTimeUnit val="years"/>
      </c:dateAx>
      <c:valAx>
        <c:axId val="72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棚倉町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14459</v>
      </c>
      <c r="AM8" s="51"/>
      <c r="AN8" s="51"/>
      <c r="AO8" s="51"/>
      <c r="AP8" s="51"/>
      <c r="AQ8" s="51"/>
      <c r="AR8" s="51"/>
      <c r="AS8" s="51"/>
      <c r="AT8" s="46">
        <f>データ!$S$6</f>
        <v>159.93</v>
      </c>
      <c r="AU8" s="46"/>
      <c r="AV8" s="46"/>
      <c r="AW8" s="46"/>
      <c r="AX8" s="46"/>
      <c r="AY8" s="46"/>
      <c r="AZ8" s="46"/>
      <c r="BA8" s="46"/>
      <c r="BB8" s="46">
        <f>データ!$T$6</f>
        <v>90.41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5.26</v>
      </c>
      <c r="Q10" s="46"/>
      <c r="R10" s="46"/>
      <c r="S10" s="46"/>
      <c r="T10" s="46"/>
      <c r="U10" s="46"/>
      <c r="V10" s="46"/>
      <c r="W10" s="51">
        <f>データ!$Q$6</f>
        <v>4386</v>
      </c>
      <c r="X10" s="51"/>
      <c r="Y10" s="51"/>
      <c r="Z10" s="51"/>
      <c r="AA10" s="51"/>
      <c r="AB10" s="51"/>
      <c r="AC10" s="51"/>
      <c r="AD10" s="2"/>
      <c r="AE10" s="2"/>
      <c r="AF10" s="2"/>
      <c r="AG10" s="2"/>
      <c r="AH10" s="2"/>
      <c r="AI10" s="2"/>
      <c r="AJ10" s="2"/>
      <c r="AK10" s="2"/>
      <c r="AL10" s="51">
        <f>データ!$U$6</f>
        <v>757</v>
      </c>
      <c r="AM10" s="51"/>
      <c r="AN10" s="51"/>
      <c r="AO10" s="51"/>
      <c r="AP10" s="51"/>
      <c r="AQ10" s="51"/>
      <c r="AR10" s="51"/>
      <c r="AS10" s="51"/>
      <c r="AT10" s="46">
        <f>データ!$V$6</f>
        <v>8.8699999999999992</v>
      </c>
      <c r="AU10" s="46"/>
      <c r="AV10" s="46"/>
      <c r="AW10" s="46"/>
      <c r="AX10" s="46"/>
      <c r="AY10" s="46"/>
      <c r="AZ10" s="46"/>
      <c r="BA10" s="46"/>
      <c r="BB10" s="46">
        <f>データ!$W$6</f>
        <v>85.34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74811</v>
      </c>
      <c r="D6" s="34">
        <f t="shared" si="3"/>
        <v>47</v>
      </c>
      <c r="E6" s="34">
        <f t="shared" si="3"/>
        <v>1</v>
      </c>
      <c r="F6" s="34">
        <f t="shared" si="3"/>
        <v>0</v>
      </c>
      <c r="G6" s="34">
        <f t="shared" si="3"/>
        <v>0</v>
      </c>
      <c r="H6" s="34" t="str">
        <f t="shared" si="3"/>
        <v>福島県　棚倉町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5.26</v>
      </c>
      <c r="Q6" s="35">
        <f t="shared" si="3"/>
        <v>4386</v>
      </c>
      <c r="R6" s="35">
        <f t="shared" si="3"/>
        <v>14459</v>
      </c>
      <c r="S6" s="35">
        <f t="shared" si="3"/>
        <v>159.93</v>
      </c>
      <c r="T6" s="35">
        <f t="shared" si="3"/>
        <v>90.41</v>
      </c>
      <c r="U6" s="35">
        <f t="shared" si="3"/>
        <v>757</v>
      </c>
      <c r="V6" s="35">
        <f t="shared" si="3"/>
        <v>8.8699999999999992</v>
      </c>
      <c r="W6" s="35">
        <f t="shared" si="3"/>
        <v>85.34</v>
      </c>
      <c r="X6" s="36">
        <f>IF(X7="",NA(),X7)</f>
        <v>67.209999999999994</v>
      </c>
      <c r="Y6" s="36">
        <f t="shared" ref="Y6:AG6" si="4">IF(Y7="",NA(),Y7)</f>
        <v>75.39</v>
      </c>
      <c r="Z6" s="36">
        <f t="shared" si="4"/>
        <v>62.7</v>
      </c>
      <c r="AA6" s="36">
        <f t="shared" si="4"/>
        <v>81.739999999999995</v>
      </c>
      <c r="AB6" s="36">
        <f t="shared" si="4"/>
        <v>77.91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1243.81</v>
      </c>
      <c r="BF6" s="36">
        <f t="shared" ref="BF6:BN6" si="7">IF(BF7="",NA(),BF7)</f>
        <v>1252.32</v>
      </c>
      <c r="BG6" s="36">
        <f t="shared" si="7"/>
        <v>1152.6500000000001</v>
      </c>
      <c r="BH6" s="36">
        <f t="shared" si="7"/>
        <v>1300.49</v>
      </c>
      <c r="BI6" s="36">
        <f t="shared" si="7"/>
        <v>1671.4</v>
      </c>
      <c r="BJ6" s="36">
        <f t="shared" si="7"/>
        <v>1496.15</v>
      </c>
      <c r="BK6" s="36">
        <f t="shared" si="7"/>
        <v>1462.56</v>
      </c>
      <c r="BL6" s="36">
        <f t="shared" si="7"/>
        <v>1486.62</v>
      </c>
      <c r="BM6" s="36">
        <f t="shared" si="7"/>
        <v>1510.14</v>
      </c>
      <c r="BN6" s="36">
        <f t="shared" si="7"/>
        <v>1595.62</v>
      </c>
      <c r="BO6" s="35" t="str">
        <f>IF(BO7="","",IF(BO7="-","【-】","【"&amp;SUBSTITUTE(TEXT(BO7,"#,##0.00"),"-","△")&amp;"】"))</f>
        <v>【1,280.76】</v>
      </c>
      <c r="BP6" s="36">
        <f>IF(BP7="",NA(),BP7)</f>
        <v>28.87</v>
      </c>
      <c r="BQ6" s="36">
        <f t="shared" ref="BQ6:BY6" si="8">IF(BQ7="",NA(),BQ7)</f>
        <v>33.880000000000003</v>
      </c>
      <c r="BR6" s="36">
        <f t="shared" si="8"/>
        <v>39.35</v>
      </c>
      <c r="BS6" s="36">
        <f t="shared" si="8"/>
        <v>35.049999999999997</v>
      </c>
      <c r="BT6" s="36">
        <f t="shared" si="8"/>
        <v>31.76</v>
      </c>
      <c r="BU6" s="36">
        <f t="shared" si="8"/>
        <v>33.01</v>
      </c>
      <c r="BV6" s="36">
        <f t="shared" si="8"/>
        <v>32.39</v>
      </c>
      <c r="BW6" s="36">
        <f t="shared" si="8"/>
        <v>24.39</v>
      </c>
      <c r="BX6" s="36">
        <f t="shared" si="8"/>
        <v>22.67</v>
      </c>
      <c r="BY6" s="36">
        <f t="shared" si="8"/>
        <v>37.92</v>
      </c>
      <c r="BZ6" s="35" t="str">
        <f>IF(BZ7="","",IF(BZ7="-","【-】","【"&amp;SUBSTITUTE(TEXT(BZ7,"#,##0.00"),"-","△")&amp;"】"))</f>
        <v>【53.06】</v>
      </c>
      <c r="CA6" s="36">
        <f>IF(CA7="",NA(),CA7)</f>
        <v>820.98</v>
      </c>
      <c r="CB6" s="36">
        <f t="shared" ref="CB6:CJ6" si="9">IF(CB7="",NA(),CB7)</f>
        <v>692.53</v>
      </c>
      <c r="CC6" s="36">
        <f t="shared" si="9"/>
        <v>610.99</v>
      </c>
      <c r="CD6" s="36">
        <f t="shared" si="9"/>
        <v>688.07</v>
      </c>
      <c r="CE6" s="36">
        <f t="shared" si="9"/>
        <v>762.79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36.11</v>
      </c>
      <c r="CM6" s="36">
        <f t="shared" ref="CM6:CU6" si="10">IF(CM7="",NA(),CM7)</f>
        <v>37.54</v>
      </c>
      <c r="CN6" s="36">
        <f t="shared" si="10"/>
        <v>42.15</v>
      </c>
      <c r="CO6" s="36">
        <f t="shared" si="10"/>
        <v>61.65</v>
      </c>
      <c r="CP6" s="36">
        <f t="shared" si="10"/>
        <v>53.97</v>
      </c>
      <c r="CQ6" s="36">
        <f t="shared" si="10"/>
        <v>51.11</v>
      </c>
      <c r="CR6" s="36">
        <f t="shared" si="10"/>
        <v>50.49</v>
      </c>
      <c r="CS6" s="36">
        <f t="shared" si="10"/>
        <v>48.36</v>
      </c>
      <c r="CT6" s="36">
        <f t="shared" si="10"/>
        <v>48.7</v>
      </c>
      <c r="CU6" s="36">
        <f t="shared" si="10"/>
        <v>46.9</v>
      </c>
      <c r="CV6" s="35" t="str">
        <f>IF(CV7="","",IF(CV7="-","【-】","【"&amp;SUBSTITUTE(TEXT(CV7,"#,##0.00"),"-","△")&amp;"】"))</f>
        <v>【56.28】</v>
      </c>
      <c r="CW6" s="36">
        <f>IF(CW7="",NA(),CW7)</f>
        <v>86.31</v>
      </c>
      <c r="CX6" s="36">
        <f t="shared" ref="CX6:DF6" si="11">IF(CX7="",NA(),CX7)</f>
        <v>84.38</v>
      </c>
      <c r="CY6" s="36">
        <f t="shared" si="11"/>
        <v>73.569999999999993</v>
      </c>
      <c r="CZ6" s="36">
        <f t="shared" si="11"/>
        <v>78.5</v>
      </c>
      <c r="DA6" s="36">
        <f t="shared" si="11"/>
        <v>88.19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4.47</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74811</v>
      </c>
      <c r="D7" s="38">
        <v>47</v>
      </c>
      <c r="E7" s="38">
        <v>1</v>
      </c>
      <c r="F7" s="38">
        <v>0</v>
      </c>
      <c r="G7" s="38">
        <v>0</v>
      </c>
      <c r="H7" s="38" t="s">
        <v>108</v>
      </c>
      <c r="I7" s="38" t="s">
        <v>109</v>
      </c>
      <c r="J7" s="38" t="s">
        <v>110</v>
      </c>
      <c r="K7" s="38" t="s">
        <v>111</v>
      </c>
      <c r="L7" s="38" t="s">
        <v>112</v>
      </c>
      <c r="M7" s="38"/>
      <c r="N7" s="39" t="s">
        <v>113</v>
      </c>
      <c r="O7" s="39" t="s">
        <v>114</v>
      </c>
      <c r="P7" s="39">
        <v>5.26</v>
      </c>
      <c r="Q7" s="39">
        <v>4386</v>
      </c>
      <c r="R7" s="39">
        <v>14459</v>
      </c>
      <c r="S7" s="39">
        <v>159.93</v>
      </c>
      <c r="T7" s="39">
        <v>90.41</v>
      </c>
      <c r="U7" s="39">
        <v>757</v>
      </c>
      <c r="V7" s="39">
        <v>8.8699999999999992</v>
      </c>
      <c r="W7" s="39">
        <v>85.34</v>
      </c>
      <c r="X7" s="39">
        <v>67.209999999999994</v>
      </c>
      <c r="Y7" s="39">
        <v>75.39</v>
      </c>
      <c r="Z7" s="39">
        <v>62.7</v>
      </c>
      <c r="AA7" s="39">
        <v>81.739999999999995</v>
      </c>
      <c r="AB7" s="39">
        <v>77.91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1243.81</v>
      </c>
      <c r="BF7" s="39">
        <v>1252.32</v>
      </c>
      <c r="BG7" s="39">
        <v>1152.6500000000001</v>
      </c>
      <c r="BH7" s="39">
        <v>1300.49</v>
      </c>
      <c r="BI7" s="39">
        <v>1671.4</v>
      </c>
      <c r="BJ7" s="39">
        <v>1496.15</v>
      </c>
      <c r="BK7" s="39">
        <v>1462.56</v>
      </c>
      <c r="BL7" s="39">
        <v>1486.62</v>
      </c>
      <c r="BM7" s="39">
        <v>1510.14</v>
      </c>
      <c r="BN7" s="39">
        <v>1595.62</v>
      </c>
      <c r="BO7" s="39">
        <v>1280.76</v>
      </c>
      <c r="BP7" s="39">
        <v>28.87</v>
      </c>
      <c r="BQ7" s="39">
        <v>33.880000000000003</v>
      </c>
      <c r="BR7" s="39">
        <v>39.35</v>
      </c>
      <c r="BS7" s="39">
        <v>35.049999999999997</v>
      </c>
      <c r="BT7" s="39">
        <v>31.76</v>
      </c>
      <c r="BU7" s="39">
        <v>33.01</v>
      </c>
      <c r="BV7" s="39">
        <v>32.39</v>
      </c>
      <c r="BW7" s="39">
        <v>24.39</v>
      </c>
      <c r="BX7" s="39">
        <v>22.67</v>
      </c>
      <c r="BY7" s="39">
        <v>37.92</v>
      </c>
      <c r="BZ7" s="39">
        <v>53.06</v>
      </c>
      <c r="CA7" s="39">
        <v>820.98</v>
      </c>
      <c r="CB7" s="39">
        <v>692.53</v>
      </c>
      <c r="CC7" s="39">
        <v>610.99</v>
      </c>
      <c r="CD7" s="39">
        <v>688.07</v>
      </c>
      <c r="CE7" s="39">
        <v>762.79</v>
      </c>
      <c r="CF7" s="39">
        <v>523.08000000000004</v>
      </c>
      <c r="CG7" s="39">
        <v>530.83000000000004</v>
      </c>
      <c r="CH7" s="39">
        <v>734.18</v>
      </c>
      <c r="CI7" s="39">
        <v>789.62</v>
      </c>
      <c r="CJ7" s="39">
        <v>423.18</v>
      </c>
      <c r="CK7" s="39">
        <v>314.83</v>
      </c>
      <c r="CL7" s="39">
        <v>36.11</v>
      </c>
      <c r="CM7" s="39">
        <v>37.54</v>
      </c>
      <c r="CN7" s="39">
        <v>42.15</v>
      </c>
      <c r="CO7" s="39">
        <v>61.65</v>
      </c>
      <c r="CP7" s="39">
        <v>53.97</v>
      </c>
      <c r="CQ7" s="39">
        <v>51.11</v>
      </c>
      <c r="CR7" s="39">
        <v>50.49</v>
      </c>
      <c r="CS7" s="39">
        <v>48.36</v>
      </c>
      <c r="CT7" s="39">
        <v>48.7</v>
      </c>
      <c r="CU7" s="39">
        <v>46.9</v>
      </c>
      <c r="CV7" s="39">
        <v>56.28</v>
      </c>
      <c r="CW7" s="39">
        <v>86.31</v>
      </c>
      <c r="CX7" s="39">
        <v>84.38</v>
      </c>
      <c r="CY7" s="39">
        <v>73.569999999999993</v>
      </c>
      <c r="CZ7" s="39">
        <v>78.5</v>
      </c>
      <c r="DA7" s="39">
        <v>88.19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4.47</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2018-02-05T10:39:11Z</cp:lastPrinted>
  <dcterms:created xsi:type="dcterms:W3CDTF">2017-12-25T01:42:00Z</dcterms:created>
  <dcterms:modified xsi:type="dcterms:W3CDTF">2018-02-26T06:13:42Z</dcterms:modified>
  <cp:category/>
</cp:coreProperties>
</file>