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3784\Desktop\"/>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P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<sst xmlns="http://schemas.openxmlformats.org/spreadsheetml/2006/main" count="240" uniqueCount="123">
  <si>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</si>
  <si>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</si>
  <si>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</si>
  <si>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</si>
  <si>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</si>
  <si>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</si>
  <si>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</si>
  <si>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</si>
  <si>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</si>
  <si>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</si>
  <si>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</si>
  <si>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</si>
  <si>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</si>
  <si>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</si>
  <si>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</si>
  <si>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</si>
  <si>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</si>
  <si>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</si>
  <si>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</si>
  <si>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</si>
  <si>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</si>
  <si>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</si>
  <si>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</si>
  <si>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</si>
  <si>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</si>
  <si>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</si>
  <si>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</si>
  <si>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</si>
  <si>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</si>
  <si>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</si>
  <si>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</si>
  <si>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</si>
  <si>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</si>
  <si>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</si>
  <si>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</si>
  <si>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</si>
  <si>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</si>
  <si>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</si>
  <si>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</si>
  <si>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</si>
  <si>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</si>
  <si>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</si>
  <si>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</si>
  <si>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</si>
  <si>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</si>
  <si>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</si>
  <si>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</si>
  <si>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</si>
  <si>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</si>
  <si>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</si>
  <si>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</si>
  <si>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</si>
  <si>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</si>
  <si>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</si>
  <si>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</si>
  <si>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</si>
  <si>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</si>
  <si>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</si>
  <si>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</si>
  <si>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</si>
  <si>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</si>
  <si>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</si>
  <si>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</si>
  <si>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</si>
  <si>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</si>
  <si>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</si>
  <si>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</si>
  <si>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</si>
  <si>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</si>
  <si>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</si>
  <si>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</si>
  <si>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</si>
  <si>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</si>
  <si>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</si>
  <si>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</si>
  <si>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</si>
  <si>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</si>
  <si>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</si>
  <si>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</si>
  <si>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</si>
  <si>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</si>
  <si>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</si>
  <si>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</si>
  <si>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</si>
  <si>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</si>
  <si>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</si>
  <si>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</si>
  <si>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</si>
  <si>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</si>
  <si>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</si>
  <si>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</si>
  <si>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</si>
  <si>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</si>
  <si>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</si>
  <si>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</si>
  <si>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</si>
  <si>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</si>
  <si>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</si>
  <si>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</si>
  <si>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</si>
  <si>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</si>
  <si>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</si>
  <si>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</si>
  <si>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</si>
  <si>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</si>
  <si>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</si>
  <si>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</si>
  <si>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</si>
  <si>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郡山市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</si>
  <si>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</si>
  <si>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</si>
  <si>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</si>
  <si>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</si>
  <si>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</si>
  <si>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</si>
  <si>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</si>
  <si>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</si>
  <si>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</si>
  <si>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</si>
  <si>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</si>
  <si>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①経常収支比率、②累積欠損金比率、③流動比率
　経常収支比率は、経常収益が増加し100％を超え良化した。また、平成26年度の会計制度改正に伴い、企業債の計上区分が資本の部から負債の部へ変更されたことにより、流動負債に比べ流動資産が少ない状態で推移している。なお、平成28年度は累積欠損金が発生しているが、これは資産減耗費（収益的支出）の財源に充てるため企業債（資本的収入）を借り入れたためである。
④企業債残高対事業規模比率
　企業債残高は減少傾向、使用料も増加傾向にあり、類似団体と比べ低い水準にある。
⑤経費回収率
　汚水処理費が減少しているため、増加傾向にあるが、類似団体と比べ低い水準にある。
⑥汚水処理原価
　汚水処理費が減少しているため、逓減傾向にあるが、類似団体と比べ高い水準にある。
⑦施設利用率、⑧水洗化率
　公共下水道では、処理場を持っておらず、県中浄化センターで処理している。水洗化率は、類似団体と比べて高い水準である。
　経費回収率向上のため、整備が完了した区域への早期接続勧奨や、他の未接続世帯への普及啓発活動をより一層強化することなどにより使用料の確保に努めるとともに、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ケイジョウ</t>
    </rPh>
    <rPh sb="34" eb="36">
      <t>シュウエキ</t>
    </rPh>
    <rPh sb="37" eb="39">
      <t>ゾウカ</t>
    </rPh>
    <rPh sb="45" eb="46">
      <t>コ</t>
    </rPh>
    <rPh sb="47" eb="48">
      <t>ヨ</t>
    </rPh>
    <rPh sb="48" eb="49">
      <t>カ</t>
    </rPh>
    <rPh sb="55" eb="57">
      <t>ヘイセイ</t>
    </rPh>
    <rPh sb="59" eb="61">
      <t>ネンド</t>
    </rPh>
    <rPh sb="62" eb="64">
      <t>カイケイ</t>
    </rPh>
    <rPh sb="64" eb="66">
      <t>セイド</t>
    </rPh>
    <rPh sb="66" eb="68">
      <t>カイセイ</t>
    </rPh>
    <rPh sb="69" eb="70">
      <t>トモナ</t>
    </rPh>
    <rPh sb="72" eb="74">
      <t>キギョウ</t>
    </rPh>
    <rPh sb="74" eb="75">
      <t>サイ</t>
    </rPh>
    <rPh sb="76" eb="78">
      <t>ケイジョウ</t>
    </rPh>
    <rPh sb="78" eb="80">
      <t>クブン</t>
    </rPh>
    <rPh sb="81" eb="83">
      <t>シホン</t>
    </rPh>
    <rPh sb="84" eb="85">
      <t>ブ</t>
    </rPh>
    <rPh sb="87" eb="89">
      <t>フサイ</t>
    </rPh>
    <rPh sb="90" eb="91">
      <t>ブ</t>
    </rPh>
    <rPh sb="92" eb="94">
      <t>ヘンコウ</t>
    </rPh>
    <rPh sb="103" eb="105">
      <t>リュウドウ</t>
    </rPh>
    <rPh sb="105" eb="107">
      <t>フサイ</t>
    </rPh>
    <rPh sb="108" eb="109">
      <t>クラ</t>
    </rPh>
    <rPh sb="110" eb="112">
      <t>リュウドウ</t>
    </rPh>
    <rPh sb="112" eb="114">
      <t>シサン</t>
    </rPh>
    <rPh sb="115" eb="116">
      <t>スク</t>
    </rPh>
    <rPh sb="118" eb="120">
      <t>ジョウタイ</t>
    </rPh>
    <rPh sb="121" eb="123">
      <t>スイイ</t>
    </rPh>
    <rPh sb="131" eb="133">
      <t>ヘイセイ</t>
    </rPh>
    <rPh sb="135" eb="137">
      <t>ネンド</t>
    </rPh>
    <rPh sb="138" eb="140">
      <t>ルイセキ</t>
    </rPh>
    <rPh sb="140" eb="143">
      <t>ケッソンキン</t>
    </rPh>
    <rPh sb="144" eb="146">
      <t>ハッセイ</t>
    </rPh>
    <rPh sb="155" eb="157">
      <t>シサン</t>
    </rPh>
    <rPh sb="157" eb="159">
      <t>ゲンモウ</t>
    </rPh>
    <rPh sb="161" eb="164">
      <t>シュウエキテキ</t>
    </rPh>
    <rPh sb="164" eb="166">
      <t>シシュツ</t>
    </rPh>
    <rPh sb="168" eb="170">
      <t>ザイゲン</t>
    </rPh>
    <rPh sb="171" eb="172">
      <t>ア</t>
    </rPh>
    <rPh sb="176" eb="178">
      <t>キギョウ</t>
    </rPh>
    <rPh sb="178" eb="179">
      <t>サイ</t>
    </rPh>
    <rPh sb="180" eb="183">
      <t>シホンテキ</t>
    </rPh>
    <rPh sb="183" eb="185">
      <t>シュウニュウ</t>
    </rPh>
    <rPh sb="187" eb="188">
      <t>カ</t>
    </rPh>
    <rPh sb="189" eb="190">
      <t>イ</t>
    </rPh>
    <rPh sb="200" eb="202">
      <t>キギョウ</t>
    </rPh>
    <rPh sb="202" eb="203">
      <t>サイ</t>
    </rPh>
    <rPh sb="203" eb="205">
      <t>ザンダカ</t>
    </rPh>
    <rPh sb="206" eb="208">
      <t>ジギョウ</t>
    </rPh>
    <rPh sb="208" eb="210">
      <t>キボ</t>
    </rPh>
    <rPh sb="210" eb="212">
      <t>ヒリツ</t>
    </rPh>
    <rPh sb="214" eb="216">
      <t>キギョウ</t>
    </rPh>
    <rPh sb="216" eb="217">
      <t>サイ</t>
    </rPh>
    <rPh sb="217" eb="219">
      <t>ザンダカ</t>
    </rPh>
    <rPh sb="220" eb="222">
      <t>ゲンショウ</t>
    </rPh>
    <rPh sb="222" eb="224">
      <t>ケイコウ</t>
    </rPh>
    <rPh sb="225" eb="228">
      <t>シヨウリョウ</t>
    </rPh>
    <rPh sb="229" eb="231">
      <t>ゾウカ</t>
    </rPh>
    <rPh sb="231" eb="233">
      <t>ケイコウ</t>
    </rPh>
    <rPh sb="237" eb="239">
      <t>ルイジ</t>
    </rPh>
    <rPh sb="239" eb="241">
      <t>ダンタイ</t>
    </rPh>
    <rPh sb="242" eb="243">
      <t>クラ</t>
    </rPh>
    <rPh sb="244" eb="245">
      <t>ヒク</t>
    </rPh>
    <rPh sb="246" eb="248">
      <t>スイジュン</t>
    </rPh>
    <rPh sb="254" eb="256">
      <t>ケイヒ</t>
    </rPh>
    <rPh sb="256" eb="258">
      <t>カイシュウ</t>
    </rPh>
    <rPh sb="258" eb="259">
      <t>リツ</t>
    </rPh>
    <rPh sb="261" eb="263">
      <t>オスイ</t>
    </rPh>
    <rPh sb="263" eb="265">
      <t>ショリ</t>
    </rPh>
    <rPh sb="265" eb="266">
      <t>ヒ</t>
    </rPh>
    <rPh sb="267" eb="269">
      <t>ゲンショウ</t>
    </rPh>
    <rPh sb="276" eb="278">
      <t>ゾウカ</t>
    </rPh>
    <rPh sb="278" eb="280">
      <t>ケイコウ</t>
    </rPh>
    <rPh sb="285" eb="287">
      <t>ルイジ</t>
    </rPh>
    <rPh sb="287" eb="289">
      <t>ダンタイ</t>
    </rPh>
    <rPh sb="290" eb="291">
      <t>クラ</t>
    </rPh>
    <rPh sb="292" eb="293">
      <t>ヒク</t>
    </rPh>
    <rPh sb="294" eb="296">
      <t>スイジュン</t>
    </rPh>
    <rPh sb="302" eb="304">
      <t>オスイ</t>
    </rPh>
    <rPh sb="304" eb="306">
      <t>ショリ</t>
    </rPh>
    <rPh sb="306" eb="308">
      <t>ゲンカ</t>
    </rPh>
    <rPh sb="310" eb="312">
      <t>オスイ</t>
    </rPh>
    <rPh sb="312" eb="314">
      <t>ショリ</t>
    </rPh>
    <rPh sb="314" eb="315">
      <t>ヒ</t>
    </rPh>
    <rPh sb="316" eb="318">
      <t>ゲンショウ</t>
    </rPh>
    <rPh sb="325" eb="327">
      <t>テイゲン</t>
    </rPh>
    <rPh sb="343" eb="345">
      <t>スイジュン</t>
    </rPh>
    <rPh sb="415" eb="417">
      <t>スイジュン</t>
    </rPh>
    <rPh sb="451" eb="453">
      <t>カンショウ</t>
    </rPh>
    <rPh sb="455" eb="456">
      <t>ホカ</t>
    </rPh>
    <rPh sb="493" eb="494">
      <t>ツト</t>
    </rPh>
    <phoneticPr fontId="4"/>
  </si>
  <si>
    <t>①有形固定資産減価償却率
　増加傾向にあるが、類似団体と比較すると、資産の老朽化は進んでいない。なお、平成26年度から会計制度改正に伴い、補助金等を充当している資産について減価償却することとなったため、数値が高くなっている。
②管渠老朽化率、③管渠改善率
　経過管渠延長の増加による管渠老朽化率の上昇に比べ改善管渠延長は微増であることから、管渠改善率は類似団体同様低い水準にある。
　今後増加する更新需要に備え、老朽施設の増加に留意し、管渠改善率の向上を図っていく必要がある。</t>
    <rPh sb="1" eb="3">
      <t>ユウケイ</t>
    </rPh>
    <rPh sb="3" eb="5">
      <t>コテイ</t>
    </rPh>
    <rPh sb="5" eb="7">
      <t>シサン</t>
    </rPh>
    <rPh sb="7" eb="9">
      <t>ゲンカ</t>
    </rPh>
    <rPh sb="9" eb="11">
      <t>ショウキャク</t>
    </rPh>
    <rPh sb="11" eb="12">
      <t>リツ</t>
    </rPh>
    <rPh sb="14" eb="16">
      <t>ゾウカ</t>
    </rPh>
    <rPh sb="16" eb="18">
      <t>ケイコウ</t>
    </rPh>
    <rPh sb="23" eb="25">
      <t>ルイジ</t>
    </rPh>
    <rPh sb="25" eb="27">
      <t>ダンタイ</t>
    </rPh>
    <rPh sb="28" eb="30">
      <t>ヒカク</t>
    </rPh>
    <rPh sb="34" eb="36">
      <t>シサン</t>
    </rPh>
    <rPh sb="37" eb="40">
      <t>ロウキュウカ</t>
    </rPh>
    <rPh sb="41" eb="42">
      <t>スス</t>
    </rPh>
    <rPh sb="51" eb="53">
      <t>ヘイセイ</t>
    </rPh>
    <rPh sb="55" eb="57">
      <t>ネンド</t>
    </rPh>
    <rPh sb="59" eb="61">
      <t>カイケイ</t>
    </rPh>
    <rPh sb="61" eb="63">
      <t>セイド</t>
    </rPh>
    <rPh sb="63" eb="65">
      <t>カイセイ</t>
    </rPh>
    <rPh sb="66" eb="67">
      <t>トモナ</t>
    </rPh>
    <rPh sb="69" eb="72">
      <t>ホジョキン</t>
    </rPh>
    <rPh sb="72" eb="73">
      <t>ナド</t>
    </rPh>
    <rPh sb="74" eb="76">
      <t>ジュウトウ</t>
    </rPh>
    <rPh sb="80" eb="82">
      <t>シサン</t>
    </rPh>
    <rPh sb="86" eb="88">
      <t>ゲンカ</t>
    </rPh>
    <rPh sb="88" eb="90">
      <t>ショウキャク</t>
    </rPh>
    <rPh sb="101" eb="102">
      <t>スウ</t>
    </rPh>
    <rPh sb="102" eb="103">
      <t>アタイ</t>
    </rPh>
    <rPh sb="104" eb="105">
      <t>タカ</t>
    </rPh>
    <rPh sb="114" eb="116">
      <t>カンキョ</t>
    </rPh>
    <rPh sb="116" eb="118">
      <t>ロウキュウ</t>
    </rPh>
    <rPh sb="118" eb="119">
      <t>カ</t>
    </rPh>
    <rPh sb="119" eb="120">
      <t>リツ</t>
    </rPh>
    <rPh sb="122" eb="124">
      <t>カンキョ</t>
    </rPh>
    <rPh sb="124" eb="126">
      <t>カイゼン</t>
    </rPh>
    <rPh sb="126" eb="127">
      <t>リツ</t>
    </rPh>
    <rPh sb="193" eb="195">
      <t>コンゴ</t>
    </rPh>
    <rPh sb="204" eb="205">
      <t>ソナ</t>
    </rPh>
    <rPh sb="219" eb="221">
      <t>カンキョ</t>
    </rPh>
    <rPh sb="221" eb="223">
      <t>カイゼン</t>
    </rPh>
    <rPh sb="223" eb="224">
      <t>リツ</t>
    </rPh>
    <rPh sb="225" eb="227">
      <t>コウジョウ</t>
    </rPh>
    <rPh sb="228" eb="229">
      <t>ハカ</t>
    </rPh>
    <rPh sb="233" eb="235">
      <t>ヒツヨウ</t>
    </rPh>
    <phoneticPr fontId="4"/>
  </si>
  <si>
    <t>　一般会計繰入金により欠損金は発生していないものの、汚水処理費を使用料で回収できていない現状や人口減少等による社会動態の変化を的確に捉え、使用料や有収水量の確保に向け効果的な普及啓発活動について研究し実施していくとともに、民間委託の拡大等や施設の長寿命化によるライフサイクルコストの縮減等により、経営の改善を図っていく必要がある。
　また、管渠を含めた資産の老朽化度合は類似団体と比べ低い状況ではあるが、建設開始後50年を経過している状況を踏まえ、予防保全の観点から管渠の状態を適時調査・確認し、計画的な修繕を行うとともに、施設の更新については、ストックマネジメント計画に基づき長寿命化による投資の平準化の推進が必要である。</t>
    <rPh sb="1" eb="3">
      <t>イッパン</t>
    </rPh>
    <rPh sb="3" eb="5">
      <t>カイケイ</t>
    </rPh>
    <rPh sb="5" eb="7">
      <t>クリイレ</t>
    </rPh>
    <rPh sb="7" eb="8">
      <t>キン</t>
    </rPh>
    <rPh sb="11" eb="14">
      <t>ケッソンキン</t>
    </rPh>
    <rPh sb="15" eb="17">
      <t>ハッセイ</t>
    </rPh>
    <rPh sb="26" eb="28">
      <t>オスイ</t>
    </rPh>
    <rPh sb="28" eb="30">
      <t>ショリ</t>
    </rPh>
    <rPh sb="30" eb="31">
      <t>ヒ</t>
    </rPh>
    <rPh sb="32" eb="35">
      <t>シヨウリョウ</t>
    </rPh>
    <rPh sb="36" eb="38">
      <t>カイシュウ</t>
    </rPh>
    <rPh sb="44" eb="46">
      <t>ゲンジョウ</t>
    </rPh>
    <rPh sb="47" eb="49">
      <t>ジンコウ</t>
    </rPh>
    <rPh sb="49" eb="51">
      <t>ゲンショウ</t>
    </rPh>
    <rPh sb="51" eb="52">
      <t>ナド</t>
    </rPh>
    <rPh sb="55" eb="57">
      <t>シャカイ</t>
    </rPh>
    <rPh sb="57" eb="59">
      <t>ドウタイ</t>
    </rPh>
    <rPh sb="60" eb="62">
      <t>ヘンカ</t>
    </rPh>
    <rPh sb="63" eb="65">
      <t>テキカク</t>
    </rPh>
    <rPh sb="66" eb="67">
      <t>トラ</t>
    </rPh>
    <rPh sb="69" eb="72">
      <t>シヨウリョウ</t>
    </rPh>
    <rPh sb="73" eb="74">
      <t>ア</t>
    </rPh>
    <rPh sb="74" eb="75">
      <t>オサ</t>
    </rPh>
    <rPh sb="75" eb="77">
      <t>スイリョウ</t>
    </rPh>
    <rPh sb="78" eb="80">
      <t>カクホ</t>
    </rPh>
    <rPh sb="81" eb="82">
      <t>ム</t>
    </rPh>
    <rPh sb="83" eb="86">
      <t>コウカテキ</t>
    </rPh>
    <rPh sb="87" eb="89">
      <t>フキュウ</t>
    </rPh>
    <rPh sb="89" eb="91">
      <t>ケイハツ</t>
    </rPh>
    <rPh sb="91" eb="93">
      <t>カツドウ</t>
    </rPh>
    <rPh sb="97" eb="99">
      <t>ケンキュウ</t>
    </rPh>
    <rPh sb="100" eb="102">
      <t>ジッシ</t>
    </rPh>
    <rPh sb="111" eb="113">
      <t>ミンカン</t>
    </rPh>
    <rPh sb="113" eb="115">
      <t>イタク</t>
    </rPh>
    <rPh sb="116" eb="118">
      <t>カクダイ</t>
    </rPh>
    <rPh sb="118" eb="119">
      <t>ナド</t>
    </rPh>
    <rPh sb="120" eb="122">
      <t>シセツ</t>
    </rPh>
    <rPh sb="123" eb="124">
      <t>チョウ</t>
    </rPh>
    <rPh sb="124" eb="127">
      <t>ジュミョウカ</t>
    </rPh>
    <rPh sb="141" eb="143">
      <t>シュクゲン</t>
    </rPh>
    <rPh sb="143" eb="144">
      <t>ナド</t>
    </rPh>
    <rPh sb="148" eb="150">
      <t>ケイエイ</t>
    </rPh>
    <rPh sb="151" eb="153">
      <t>カイゼン</t>
    </rPh>
    <rPh sb="154" eb="155">
      <t>ハカ</t>
    </rPh>
    <rPh sb="159" eb="161">
      <t>ヒツヨウ</t>
    </rPh>
    <rPh sb="170" eb="172">
      <t>カンキョ</t>
    </rPh>
    <rPh sb="173" eb="174">
      <t>フク</t>
    </rPh>
    <rPh sb="176" eb="178">
      <t>シサン</t>
    </rPh>
    <rPh sb="179" eb="182">
      <t>ロウキュウカ</t>
    </rPh>
    <rPh sb="182" eb="184">
      <t>ドア</t>
    </rPh>
    <rPh sb="185" eb="187">
      <t>ルイジ</t>
    </rPh>
    <rPh sb="187" eb="189">
      <t>ダンタイ</t>
    </rPh>
    <rPh sb="190" eb="191">
      <t>クラ</t>
    </rPh>
    <rPh sb="192" eb="193">
      <t>ヒク</t>
    </rPh>
    <rPh sb="194" eb="196">
      <t>ジョウキョウ</t>
    </rPh>
    <rPh sb="248" eb="251">
      <t>ケイカクテキ</t>
    </rPh>
    <rPh sb="262" eb="264">
      <t>シセツ</t>
    </rPh>
    <rPh sb="265" eb="267">
      <t>コウシン</t>
    </rPh>
    <rPh sb="289" eb="291">
      <t>チョウジュ</t>
    </rPh>
    <rPh sb="291" eb="292">
      <t>イノチ</t>
    </rPh>
    <rPh sb="292" eb="293">
      <t>カ</t>
    </rPh>
    <rPh sb="296" eb="298">
      <t>トウシ</t>
    </rPh>
    <rPh sb="299" eb="302">
      <t>ヘイジュンカ</t>
    </rPh>
    <rPh sb="303" eb="305">
      <t>スイシン</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</si>
</sst>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0.12</c:v>
                </c:pt>
                <c:pt idx="2">
                  <c:v>0.09</c:v>
                </c:pt>
                <c:pt idx="3">
                  <c:v>0.02</c:v>
                </c:pt>
                <c:pt idx="4">
                  <c:v>0.17</c:v>
                </c:pt>
              </c:numCache>
            </c:numRef>
          </c:val>
        </c:ser>
        <c:dLbls>
          <c:showLegendKey val="0"/>
          <c:showVal val="0"/>
          <c:showCatName val="0"/>
          <c:showSerName val="0"/>
          <c:showPercent val="0"/>
          <c:showBubbleSize val="0"/>
        </c:dLbls>
        <c:gapWidth val="150"/>
        <c:axId val="225643088"/>
        <c:axId val="22542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225643088"/>
        <c:axId val="225429736"/>
      </c:lineChart>
      <c:dateAx>
        <c:axId val="225643088"/>
        <c:scaling>
          <c:orientation val="minMax"/>
        </c:scaling>
        <c:delete val="1"/>
        <c:axPos val="b"/>
        <c:numFmt formatCode="ge" sourceLinked="1"/>
        <c:majorTickMark val="none"/>
        <c:minorTickMark val="none"/>
        <c:tickLblPos val="none"/>
        <c:crossAx val="225429736"/>
        <c:crosses val="autoZero"/>
        <c:auto val="1"/>
        <c:lblOffset val="100"/>
        <c:baseTimeUnit val="years"/>
      </c:dateAx>
      <c:valAx>
        <c:axId val="22542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4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426608"/>
        <c:axId val="27708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225426608"/>
        <c:axId val="277081584"/>
      </c:lineChart>
      <c:dateAx>
        <c:axId val="225426608"/>
        <c:scaling>
          <c:orientation val="minMax"/>
        </c:scaling>
        <c:delete val="1"/>
        <c:axPos val="b"/>
        <c:numFmt formatCode="ge" sourceLinked="1"/>
        <c:majorTickMark val="none"/>
        <c:minorTickMark val="none"/>
        <c:tickLblPos val="none"/>
        <c:crossAx val="277081584"/>
        <c:crosses val="autoZero"/>
        <c:auto val="1"/>
        <c:lblOffset val="100"/>
        <c:baseTimeUnit val="years"/>
      </c:dateAx>
      <c:valAx>
        <c:axId val="2770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c:v>
                </c:pt>
                <c:pt idx="1">
                  <c:v>95.99</c:v>
                </c:pt>
                <c:pt idx="2">
                  <c:v>95.87</c:v>
                </c:pt>
                <c:pt idx="3">
                  <c:v>95.77</c:v>
                </c:pt>
                <c:pt idx="4">
                  <c:v>95.34</c:v>
                </c:pt>
              </c:numCache>
            </c:numRef>
          </c:val>
        </c:ser>
        <c:dLbls>
          <c:showLegendKey val="0"/>
          <c:showVal val="0"/>
          <c:showCatName val="0"/>
          <c:showSerName val="0"/>
          <c:showPercent val="0"/>
          <c:showBubbleSize val="0"/>
        </c:dLbls>
        <c:gapWidth val="150"/>
        <c:axId val="277082760"/>
        <c:axId val="27708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277082760"/>
        <c:axId val="277083152"/>
      </c:lineChart>
      <c:dateAx>
        <c:axId val="277082760"/>
        <c:scaling>
          <c:orientation val="minMax"/>
        </c:scaling>
        <c:delete val="1"/>
        <c:axPos val="b"/>
        <c:numFmt formatCode="ge" sourceLinked="1"/>
        <c:majorTickMark val="none"/>
        <c:minorTickMark val="none"/>
        <c:tickLblPos val="none"/>
        <c:crossAx val="277083152"/>
        <c:crosses val="autoZero"/>
        <c:auto val="1"/>
        <c:lblOffset val="100"/>
        <c:baseTimeUnit val="years"/>
      </c:dateAx>
      <c:valAx>
        <c:axId val="27708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8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92.07</c:v>
                </c:pt>
                <c:pt idx="1">
                  <c:v>91.29</c:v>
                </c:pt>
                <c:pt idx="2">
                  <c:v>93.45</c:v>
                </c:pt>
                <c:pt idx="3">
                  <c:v>95.73</c:v>
                </c:pt>
                <c:pt idx="4">
                  <c:v>100.17</c:v>
                </c:pt>
              </c:numCache>
            </c:numRef>
          </c:val>
        </c:ser>
        <c:dLbls>
          <c:showLegendKey val="0"/>
          <c:showVal val="0"/>
          <c:showCatName val="0"/>
          <c:showSerName val="0"/>
          <c:showPercent val="0"/>
          <c:showBubbleSize val="0"/>
        </c:dLbls>
        <c:gapWidth val="150"/>
        <c:axId val="276961792"/>
        <c:axId val="2256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276961792"/>
        <c:axId val="225634456"/>
      </c:lineChart>
      <c:dateAx>
        <c:axId val="276961792"/>
        <c:scaling>
          <c:orientation val="minMax"/>
        </c:scaling>
        <c:delete val="1"/>
        <c:axPos val="b"/>
        <c:numFmt formatCode="ge" sourceLinked="1"/>
        <c:majorTickMark val="none"/>
        <c:minorTickMark val="none"/>
        <c:tickLblPos val="none"/>
        <c:crossAx val="225634456"/>
        <c:crosses val="autoZero"/>
        <c:auto val="1"/>
        <c:lblOffset val="100"/>
        <c:baseTimeUnit val="years"/>
      </c:dateAx>
      <c:valAx>
        <c:axId val="2256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9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9.14</c:v>
                </c:pt>
                <c:pt idx="1">
                  <c:v>10.73</c:v>
                </c:pt>
                <c:pt idx="2">
                  <c:v>17.82</c:v>
                </c:pt>
                <c:pt idx="3">
                  <c:v>20.100000000000001</c:v>
                </c:pt>
                <c:pt idx="4">
                  <c:v>21.95</c:v>
                </c:pt>
              </c:numCache>
            </c:numRef>
          </c:val>
        </c:ser>
        <c:dLbls>
          <c:showLegendKey val="0"/>
          <c:showVal val="0"/>
          <c:showCatName val="0"/>
          <c:showSerName val="0"/>
          <c:showPercent val="0"/>
          <c:showBubbleSize val="0"/>
        </c:dLbls>
        <c:gapWidth val="150"/>
        <c:axId val="225423472"/>
        <c:axId val="22542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225423472"/>
        <c:axId val="225423864"/>
      </c:lineChart>
      <c:dateAx>
        <c:axId val="225423472"/>
        <c:scaling>
          <c:orientation val="minMax"/>
        </c:scaling>
        <c:delete val="1"/>
        <c:axPos val="b"/>
        <c:numFmt formatCode="ge" sourceLinked="1"/>
        <c:majorTickMark val="none"/>
        <c:minorTickMark val="none"/>
        <c:tickLblPos val="none"/>
        <c:crossAx val="225423864"/>
        <c:crosses val="autoZero"/>
        <c:auto val="1"/>
        <c:lblOffset val="100"/>
        <c:baseTimeUnit val="years"/>
      </c:dateAx>
      <c:valAx>
        <c:axId val="2254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0.05</c:v>
                </c:pt>
                <c:pt idx="1">
                  <c:v>0.08</c:v>
                </c:pt>
                <c:pt idx="2">
                  <c:v>0.11</c:v>
                </c:pt>
                <c:pt idx="3">
                  <c:v>1.48</c:v>
                </c:pt>
                <c:pt idx="4">
                  <c:v>2.08</c:v>
                </c:pt>
              </c:numCache>
            </c:numRef>
          </c:val>
        </c:ser>
        <c:dLbls>
          <c:showLegendKey val="0"/>
          <c:showVal val="0"/>
          <c:showCatName val="0"/>
          <c:showSerName val="0"/>
          <c:showPercent val="0"/>
          <c:showBubbleSize val="0"/>
        </c:dLbls>
        <c:gapWidth val="150"/>
        <c:axId val="225425040"/>
        <c:axId val="2254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225425040"/>
        <c:axId val="225425432"/>
      </c:lineChart>
      <c:dateAx>
        <c:axId val="225425040"/>
        <c:scaling>
          <c:orientation val="minMax"/>
        </c:scaling>
        <c:delete val="1"/>
        <c:axPos val="b"/>
        <c:numFmt formatCode="ge" sourceLinked="1"/>
        <c:majorTickMark val="none"/>
        <c:minorTickMark val="none"/>
        <c:tickLblPos val="none"/>
        <c:crossAx val="225425432"/>
        <c:crosses val="autoZero"/>
        <c:auto val="1"/>
        <c:lblOffset val="100"/>
        <c:baseTimeUnit val="years"/>
      </c:dateAx>
      <c:valAx>
        <c:axId val="22542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0.14000000000000001</c:v>
                </c:pt>
              </c:numCache>
            </c:numRef>
          </c:val>
        </c:ser>
        <c:dLbls>
          <c:showLegendKey val="0"/>
          <c:showVal val="0"/>
          <c:showCatName val="0"/>
          <c:showSerName val="0"/>
          <c:showPercent val="0"/>
          <c:showBubbleSize val="0"/>
        </c:dLbls>
        <c:gapWidth val="150"/>
        <c:axId val="277226496"/>
        <c:axId val="27722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277226496"/>
        <c:axId val="277226888"/>
      </c:lineChart>
      <c:dateAx>
        <c:axId val="277226496"/>
        <c:scaling>
          <c:orientation val="minMax"/>
        </c:scaling>
        <c:delete val="1"/>
        <c:axPos val="b"/>
        <c:numFmt formatCode="ge" sourceLinked="1"/>
        <c:majorTickMark val="none"/>
        <c:minorTickMark val="none"/>
        <c:tickLblPos val="none"/>
        <c:crossAx val="277226888"/>
        <c:crosses val="autoZero"/>
        <c:auto val="1"/>
        <c:lblOffset val="100"/>
        <c:baseTimeUnit val="years"/>
      </c:dateAx>
      <c:valAx>
        <c:axId val="27722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116.41</c:v>
                </c:pt>
                <c:pt idx="1">
                  <c:v>107.24</c:v>
                </c:pt>
                <c:pt idx="2">
                  <c:v>23.78</c:v>
                </c:pt>
                <c:pt idx="3">
                  <c:v>18.16</c:v>
                </c:pt>
                <c:pt idx="4">
                  <c:v>25.24</c:v>
                </c:pt>
              </c:numCache>
            </c:numRef>
          </c:val>
        </c:ser>
        <c:dLbls>
          <c:showLegendKey val="0"/>
          <c:showVal val="0"/>
          <c:showCatName val="0"/>
          <c:showSerName val="0"/>
          <c:showPercent val="0"/>
          <c:showBubbleSize val="0"/>
        </c:dLbls>
        <c:gapWidth val="150"/>
        <c:axId val="277228064"/>
        <c:axId val="27722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277228064"/>
        <c:axId val="277228456"/>
      </c:lineChart>
      <c:dateAx>
        <c:axId val="277228064"/>
        <c:scaling>
          <c:orientation val="minMax"/>
        </c:scaling>
        <c:delete val="1"/>
        <c:axPos val="b"/>
        <c:numFmt formatCode="ge" sourceLinked="1"/>
        <c:majorTickMark val="none"/>
        <c:minorTickMark val="none"/>
        <c:tickLblPos val="none"/>
        <c:crossAx val="277228456"/>
        <c:crosses val="autoZero"/>
        <c:auto val="1"/>
        <c:lblOffset val="100"/>
        <c:baseTimeUnit val="years"/>
      </c:dateAx>
      <c:valAx>
        <c:axId val="27722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1002.13</c:v>
                </c:pt>
                <c:pt idx="1">
                  <c:v>960.97</c:v>
                </c:pt>
                <c:pt idx="2">
                  <c:v>879.31</c:v>
                </c:pt>
                <c:pt idx="3">
                  <c:v>810.88</c:v>
                </c:pt>
                <c:pt idx="4">
                  <c:v>674.41</c:v>
                </c:pt>
              </c:numCache>
            </c:numRef>
          </c:val>
        </c:ser>
        <c:dLbls>
          <c:showLegendKey val="0"/>
          <c:showVal val="0"/>
          <c:showCatName val="0"/>
          <c:showSerName val="0"/>
          <c:showPercent val="0"/>
          <c:showBubbleSize val="0"/>
        </c:dLbls>
        <c:gapWidth val="150"/>
        <c:axId val="276870808"/>
        <c:axId val="2768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276870808"/>
        <c:axId val="276871200"/>
      </c:lineChart>
      <c:dateAx>
        <c:axId val="276870808"/>
        <c:scaling>
          <c:orientation val="minMax"/>
        </c:scaling>
        <c:delete val="1"/>
        <c:axPos val="b"/>
        <c:numFmt formatCode="ge" sourceLinked="1"/>
        <c:majorTickMark val="none"/>
        <c:minorTickMark val="none"/>
        <c:tickLblPos val="none"/>
        <c:crossAx val="276871200"/>
        <c:crosses val="autoZero"/>
        <c:auto val="1"/>
        <c:lblOffset val="100"/>
        <c:baseTimeUnit val="years"/>
      </c:dateAx>
      <c:valAx>
        <c:axId val="2768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85.47</c:v>
                </c:pt>
                <c:pt idx="1">
                  <c:v>86.44</c:v>
                </c:pt>
                <c:pt idx="2">
                  <c:v>88</c:v>
                </c:pt>
                <c:pt idx="3">
                  <c:v>91.26</c:v>
                </c:pt>
                <c:pt idx="4">
                  <c:v>99.68</c:v>
                </c:pt>
              </c:numCache>
            </c:numRef>
          </c:val>
        </c:ser>
        <c:dLbls>
          <c:showLegendKey val="0"/>
          <c:showVal val="0"/>
          <c:showCatName val="0"/>
          <c:showSerName val="0"/>
          <c:showPercent val="0"/>
          <c:showBubbleSize val="0"/>
        </c:dLbls>
        <c:gapWidth val="150"/>
        <c:axId val="276872376"/>
        <c:axId val="276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276872376"/>
        <c:axId val="276872768"/>
      </c:lineChart>
      <c:dateAx>
        <c:axId val="276872376"/>
        <c:scaling>
          <c:orientation val="minMax"/>
        </c:scaling>
        <c:delete val="1"/>
        <c:axPos val="b"/>
        <c:numFmt formatCode="ge" sourceLinked="1"/>
        <c:majorTickMark val="none"/>
        <c:minorTickMark val="none"/>
        <c:tickLblPos val="none"/>
        <c:crossAx val="276872768"/>
        <c:crosses val="autoZero"/>
        <c:auto val="1"/>
        <c:lblOffset val="100"/>
        <c:baseTimeUnit val="years"/>
      </c:dateAx>
      <c:valAx>
        <c:axId val="276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207.38</c:v>
                </c:pt>
                <c:pt idx="1">
                  <c:v>204.5</c:v>
                </c:pt>
                <c:pt idx="2">
                  <c:v>200.54</c:v>
                </c:pt>
                <c:pt idx="3">
                  <c:v>192.88</c:v>
                </c:pt>
                <c:pt idx="4">
                  <c:v>177.76</c:v>
                </c:pt>
              </c:numCache>
            </c:numRef>
          </c:val>
        </c:ser>
        <c:dLbls>
          <c:showLegendKey val="0"/>
          <c:showVal val="0"/>
          <c:showCatName val="0"/>
          <c:showSerName val="0"/>
          <c:showPercent val="0"/>
          <c:showBubbleSize val="0"/>
        </c:dLbls>
        <c:gapWidth val="150"/>
        <c:axId val="277226104"/>
        <c:axId val="27722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277226104"/>
        <c:axId val="277225712"/>
      </c:lineChart>
      <c:dateAx>
        <c:axId val="277226104"/>
        <c:scaling>
          <c:orientation val="minMax"/>
        </c:scaling>
        <c:delete val="1"/>
        <c:axPos val="b"/>
        <c:numFmt formatCode="ge" sourceLinked="1"/>
        <c:majorTickMark val="none"/>
        <c:minorTickMark val="none"/>
        <c:tickLblPos val="none"/>
        <c:crossAx val="277225712"/>
        <c:crosses val="autoZero"/>
        <c:auto val="1"/>
        <c:lblOffset val="100"/>
        <c:baseTimeUnit val="years"/>
      </c:dateAx>
      <c:valAx>
        <c:axId val="27722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2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1" zoomScaleNormal="100" workbookViewId="0">
      <selection activeCell="CH69" sqref="CH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福島県　郡山市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326851</v>
      </c>
      <c r="AM8" s="51"/>
      <c r="AN8" s="51"/>
      <c r="AO8" s="51"/>
      <c r="AP8" s="51"/>
      <c r="AQ8" s="51"/>
      <c r="AR8" s="51"/>
      <c r="AS8" s="51"/>
      <c r="AT8" s="46">
        <f>データ!T6</f>
        <v>757.2</v>
      </c>
      <c r="AU8" s="46"/>
      <c r="AV8" s="46"/>
      <c r="AW8" s="46"/>
      <c r="AX8" s="46"/>
      <c r="AY8" s="46"/>
      <c r="AZ8" s="46"/>
      <c r="BA8" s="46"/>
      <c r="BB8" s="46">
        <f>データ!U6</f>
        <v>431.66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46.73</v>
      </c>
      <c r="J10" s="46"/>
      <c r="K10" s="46"/>
      <c r="L10" s="46"/>
      <c r="M10" s="46"/>
      <c r="N10" s="46"/>
      <c r="O10" s="46"/>
      <c r="P10" s="46">
        <f>データ!P6</f>
        <v>72.06</v>
      </c>
      <c r="Q10" s="46"/>
      <c r="R10" s="46"/>
      <c r="S10" s="46"/>
      <c r="T10" s="46"/>
      <c r="U10" s="46"/>
      <c r="V10" s="46"/>
      <c r="W10" s="46">
        <f>データ!Q6</f>
        <v>82.12</v>
      </c>
      <c r="X10" s="46"/>
      <c r="Y10" s="46"/>
      <c r="Z10" s="46"/>
      <c r="AA10" s="46"/>
      <c r="AB10" s="46"/>
      <c r="AC10" s="46"/>
      <c r="AD10" s="51">
        <f>データ!R6</f>
        <v>3013</v>
      </c>
      <c r="AE10" s="51"/>
      <c r="AF10" s="51"/>
      <c r="AG10" s="51"/>
      <c r="AH10" s="51"/>
      <c r="AI10" s="51"/>
      <c r="AJ10" s="51"/>
      <c r="AK10" s="2"/>
      <c r="AL10" s="51">
        <f>データ!V6</f>
        <v>234987</v>
      </c>
      <c r="AM10" s="51"/>
      <c r="AN10" s="51"/>
      <c r="AO10" s="51"/>
      <c r="AP10" s="51"/>
      <c r="AQ10" s="51"/>
      <c r="AR10" s="51"/>
      <c r="AS10" s="51"/>
      <c r="AT10" s="46">
        <f>データ!W6</f>
        <v>44.6</v>
      </c>
      <c r="AU10" s="46"/>
      <c r="AV10" s="46"/>
      <c r="AW10" s="46"/>
      <c r="AX10" s="46"/>
      <c r="AY10" s="46"/>
      <c r="AZ10" s="46"/>
      <c r="BA10" s="46"/>
      <c r="BB10" s="46">
        <f>データ!X6</f>
        <v>5268.77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120</v>
      </c>
      <c r="BM16" s="80"/>
      <c r="BN16" s="80"/>
      <c r="BO16" s="80"/>
      <c r="BP16" s="80"/>
      <c r="BQ16" s="80"/>
      <c r="BR16" s="80"/>
      <c r="BS16" s="80"/>
      <c r="BT16" s="80"/>
      <c r="BU16" s="80"/>
      <c r="BV16" s="80"/>
      <c r="BW16" s="80"/>
      <c r="BX16" s="80"/>
      <c r="BY16" s="80"/>
      <c r="BZ16" s="8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c r="A34" s="2"/>
      <c r="B34" s="17"/>
      <c r="C34" s="70" t="s">
        <v>27</v>
      </c>
      <c r="D34" s="70"/>
      <c r="E34" s="70"/>
      <c r="F34" s="70"/>
      <c r="G34" s="70"/>
      <c r="H34" s="70"/>
      <c r="I34" s="70"/>
      <c r="J34" s="70"/>
      <c r="K34" s="70"/>
      <c r="L34" s="70"/>
      <c r="M34" s="70"/>
      <c r="N34" s="70"/>
      <c r="O34" s="70"/>
      <c r="P34" s="70"/>
      <c r="Q34" s="20"/>
      <c r="R34" s="70" t="s">
        <v>28</v>
      </c>
      <c r="S34" s="70"/>
      <c r="T34" s="70"/>
      <c r="U34" s="70"/>
      <c r="V34" s="70"/>
      <c r="W34" s="70"/>
      <c r="X34" s="70"/>
      <c r="Y34" s="70"/>
      <c r="Z34" s="70"/>
      <c r="AA34" s="70"/>
      <c r="AB34" s="70"/>
      <c r="AC34" s="70"/>
      <c r="AD34" s="70"/>
      <c r="AE34" s="70"/>
      <c r="AF34" s="20"/>
      <c r="AG34" s="70" t="s">
        <v>29</v>
      </c>
      <c r="AH34" s="70"/>
      <c r="AI34" s="70"/>
      <c r="AJ34" s="70"/>
      <c r="AK34" s="70"/>
      <c r="AL34" s="70"/>
      <c r="AM34" s="70"/>
      <c r="AN34" s="70"/>
      <c r="AO34" s="70"/>
      <c r="AP34" s="70"/>
      <c r="AQ34" s="70"/>
      <c r="AR34" s="70"/>
      <c r="AS34" s="70"/>
      <c r="AT34" s="70"/>
      <c r="AU34" s="20"/>
      <c r="AV34" s="70" t="s">
        <v>30</v>
      </c>
      <c r="AW34" s="70"/>
      <c r="AX34" s="70"/>
      <c r="AY34" s="70"/>
      <c r="AZ34" s="70"/>
      <c r="BA34" s="70"/>
      <c r="BB34" s="70"/>
      <c r="BC34" s="70"/>
      <c r="BD34" s="70"/>
      <c r="BE34" s="70"/>
      <c r="BF34" s="70"/>
      <c r="BG34" s="70"/>
      <c r="BH34" s="70"/>
      <c r="BI34" s="70"/>
      <c r="BJ34" s="19"/>
      <c r="BK34" s="2"/>
      <c r="BL34" s="79"/>
      <c r="BM34" s="80"/>
      <c r="BN34" s="80"/>
      <c r="BO34" s="80"/>
      <c r="BP34" s="80"/>
      <c r="BQ34" s="80"/>
      <c r="BR34" s="80"/>
      <c r="BS34" s="80"/>
      <c r="BT34" s="80"/>
      <c r="BU34" s="80"/>
      <c r="BV34" s="80"/>
      <c r="BW34" s="80"/>
      <c r="BX34" s="80"/>
      <c r="BY34" s="80"/>
      <c r="BZ34" s="81"/>
    </row>
    <row r="35" spans="1:78" ht="13.5" customHeight="1">
      <c r="A35" s="2"/>
      <c r="B35" s="17"/>
      <c r="C35" s="70"/>
      <c r="D35" s="70"/>
      <c r="E35" s="70"/>
      <c r="F35" s="70"/>
      <c r="G35" s="70"/>
      <c r="H35" s="70"/>
      <c r="I35" s="70"/>
      <c r="J35" s="70"/>
      <c r="K35" s="70"/>
      <c r="L35" s="70"/>
      <c r="M35" s="70"/>
      <c r="N35" s="70"/>
      <c r="O35" s="70"/>
      <c r="P35" s="70"/>
      <c r="Q35" s="20"/>
      <c r="R35" s="70"/>
      <c r="S35" s="70"/>
      <c r="T35" s="70"/>
      <c r="U35" s="70"/>
      <c r="V35" s="70"/>
      <c r="W35" s="70"/>
      <c r="X35" s="70"/>
      <c r="Y35" s="70"/>
      <c r="Z35" s="70"/>
      <c r="AA35" s="70"/>
      <c r="AB35" s="70"/>
      <c r="AC35" s="70"/>
      <c r="AD35" s="70"/>
      <c r="AE35" s="70"/>
      <c r="AF35" s="20"/>
      <c r="AG35" s="70"/>
      <c r="AH35" s="70"/>
      <c r="AI35" s="70"/>
      <c r="AJ35" s="70"/>
      <c r="AK35" s="70"/>
      <c r="AL35" s="70"/>
      <c r="AM35" s="70"/>
      <c r="AN35" s="70"/>
      <c r="AO35" s="70"/>
      <c r="AP35" s="70"/>
      <c r="AQ35" s="70"/>
      <c r="AR35" s="70"/>
      <c r="AS35" s="70"/>
      <c r="AT35" s="70"/>
      <c r="AU35" s="20"/>
      <c r="AV35" s="70"/>
      <c r="AW35" s="70"/>
      <c r="AX35" s="70"/>
      <c r="AY35" s="70"/>
      <c r="AZ35" s="70"/>
      <c r="BA35" s="70"/>
      <c r="BB35" s="70"/>
      <c r="BC35" s="70"/>
      <c r="BD35" s="70"/>
      <c r="BE35" s="70"/>
      <c r="BF35" s="70"/>
      <c r="BG35" s="70"/>
      <c r="BH35" s="70"/>
      <c r="BI35" s="70"/>
      <c r="BJ35" s="19"/>
      <c r="BK35" s="2"/>
      <c r="BL35" s="79"/>
      <c r="BM35" s="80"/>
      <c r="BN35" s="80"/>
      <c r="BO35" s="80"/>
      <c r="BP35" s="80"/>
      <c r="BQ35" s="80"/>
      <c r="BR35" s="80"/>
      <c r="BS35" s="80"/>
      <c r="BT35" s="80"/>
      <c r="BU35" s="80"/>
      <c r="BV35" s="80"/>
      <c r="BW35" s="80"/>
      <c r="BX35" s="80"/>
      <c r="BY35" s="80"/>
      <c r="BZ35" s="8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c r="A56" s="2"/>
      <c r="B56" s="17"/>
      <c r="C56" s="70" t="s">
        <v>32</v>
      </c>
      <c r="D56" s="70"/>
      <c r="E56" s="70"/>
      <c r="F56" s="70"/>
      <c r="G56" s="70"/>
      <c r="H56" s="70"/>
      <c r="I56" s="70"/>
      <c r="J56" s="70"/>
      <c r="K56" s="70"/>
      <c r="L56" s="70"/>
      <c r="M56" s="70"/>
      <c r="N56" s="70"/>
      <c r="O56" s="70"/>
      <c r="P56" s="70"/>
      <c r="Q56" s="20"/>
      <c r="R56" s="70" t="s">
        <v>33</v>
      </c>
      <c r="S56" s="70"/>
      <c r="T56" s="70"/>
      <c r="U56" s="70"/>
      <c r="V56" s="70"/>
      <c r="W56" s="70"/>
      <c r="X56" s="70"/>
      <c r="Y56" s="70"/>
      <c r="Z56" s="70"/>
      <c r="AA56" s="70"/>
      <c r="AB56" s="70"/>
      <c r="AC56" s="70"/>
      <c r="AD56" s="70"/>
      <c r="AE56" s="70"/>
      <c r="AF56" s="20"/>
      <c r="AG56" s="70" t="s">
        <v>34</v>
      </c>
      <c r="AH56" s="70"/>
      <c r="AI56" s="70"/>
      <c r="AJ56" s="70"/>
      <c r="AK56" s="70"/>
      <c r="AL56" s="70"/>
      <c r="AM56" s="70"/>
      <c r="AN56" s="70"/>
      <c r="AO56" s="70"/>
      <c r="AP56" s="70"/>
      <c r="AQ56" s="70"/>
      <c r="AR56" s="70"/>
      <c r="AS56" s="70"/>
      <c r="AT56" s="70"/>
      <c r="AU56" s="20"/>
      <c r="AV56" s="70" t="s">
        <v>35</v>
      </c>
      <c r="AW56" s="70"/>
      <c r="AX56" s="70"/>
      <c r="AY56" s="70"/>
      <c r="AZ56" s="70"/>
      <c r="BA56" s="70"/>
      <c r="BB56" s="70"/>
      <c r="BC56" s="70"/>
      <c r="BD56" s="70"/>
      <c r="BE56" s="70"/>
      <c r="BF56" s="70"/>
      <c r="BG56" s="70"/>
      <c r="BH56" s="70"/>
      <c r="BI56" s="70"/>
      <c r="BJ56" s="19"/>
      <c r="BK56" s="2"/>
      <c r="BL56" s="79"/>
      <c r="BM56" s="80"/>
      <c r="BN56" s="80"/>
      <c r="BO56" s="80"/>
      <c r="BP56" s="80"/>
      <c r="BQ56" s="80"/>
      <c r="BR56" s="80"/>
      <c r="BS56" s="80"/>
      <c r="BT56" s="80"/>
      <c r="BU56" s="80"/>
      <c r="BV56" s="80"/>
      <c r="BW56" s="80"/>
      <c r="BX56" s="80"/>
      <c r="BY56" s="80"/>
      <c r="BZ56" s="81"/>
    </row>
    <row r="57" spans="1:78" ht="13.5" customHeight="1">
      <c r="A57" s="2"/>
      <c r="B57" s="17"/>
      <c r="C57" s="70"/>
      <c r="D57" s="70"/>
      <c r="E57" s="70"/>
      <c r="F57" s="70"/>
      <c r="G57" s="70"/>
      <c r="H57" s="70"/>
      <c r="I57" s="70"/>
      <c r="J57" s="70"/>
      <c r="K57" s="70"/>
      <c r="L57" s="70"/>
      <c r="M57" s="70"/>
      <c r="N57" s="70"/>
      <c r="O57" s="70"/>
      <c r="P57" s="70"/>
      <c r="Q57" s="20"/>
      <c r="R57" s="70"/>
      <c r="S57" s="70"/>
      <c r="T57" s="70"/>
      <c r="U57" s="70"/>
      <c r="V57" s="70"/>
      <c r="W57" s="70"/>
      <c r="X57" s="70"/>
      <c r="Y57" s="70"/>
      <c r="Z57" s="70"/>
      <c r="AA57" s="70"/>
      <c r="AB57" s="70"/>
      <c r="AC57" s="70"/>
      <c r="AD57" s="70"/>
      <c r="AE57" s="70"/>
      <c r="AF57" s="20"/>
      <c r="AG57" s="70"/>
      <c r="AH57" s="70"/>
      <c r="AI57" s="70"/>
      <c r="AJ57" s="70"/>
      <c r="AK57" s="70"/>
      <c r="AL57" s="70"/>
      <c r="AM57" s="70"/>
      <c r="AN57" s="70"/>
      <c r="AO57" s="70"/>
      <c r="AP57" s="70"/>
      <c r="AQ57" s="70"/>
      <c r="AR57" s="70"/>
      <c r="AS57" s="70"/>
      <c r="AT57" s="70"/>
      <c r="AU57" s="20"/>
      <c r="AV57" s="70"/>
      <c r="AW57" s="70"/>
      <c r="AX57" s="70"/>
      <c r="AY57" s="70"/>
      <c r="AZ57" s="70"/>
      <c r="BA57" s="70"/>
      <c r="BB57" s="70"/>
      <c r="BC57" s="70"/>
      <c r="BD57" s="70"/>
      <c r="BE57" s="70"/>
      <c r="BF57" s="70"/>
      <c r="BG57" s="70"/>
      <c r="BH57" s="70"/>
      <c r="BI57" s="70"/>
      <c r="BJ57" s="19"/>
      <c r="BK57" s="2"/>
      <c r="BL57" s="79"/>
      <c r="BM57" s="80"/>
      <c r="BN57" s="80"/>
      <c r="BO57" s="80"/>
      <c r="BP57" s="80"/>
      <c r="BQ57" s="80"/>
      <c r="BR57" s="80"/>
      <c r="BS57" s="80"/>
      <c r="BT57" s="80"/>
      <c r="BU57" s="80"/>
      <c r="BV57" s="80"/>
      <c r="BW57" s="80"/>
      <c r="BX57" s="80"/>
      <c r="BY57" s="80"/>
      <c r="BZ57" s="8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122</v>
      </c>
      <c r="BM66" s="80"/>
      <c r="BN66" s="80"/>
      <c r="BO66" s="80"/>
      <c r="BP66" s="80"/>
      <c r="BQ66" s="80"/>
      <c r="BR66" s="80"/>
      <c r="BS66" s="80"/>
      <c r="BT66" s="80"/>
      <c r="BU66" s="80"/>
      <c r="BV66" s="80"/>
      <c r="BW66" s="80"/>
      <c r="BX66" s="80"/>
      <c r="BY66" s="80"/>
      <c r="BZ66" s="8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c r="A79" s="2"/>
      <c r="B79" s="17"/>
      <c r="C79" s="70" t="s">
        <v>38</v>
      </c>
      <c r="D79" s="70"/>
      <c r="E79" s="70"/>
      <c r="F79" s="70"/>
      <c r="G79" s="70"/>
      <c r="H79" s="70"/>
      <c r="I79" s="70"/>
      <c r="J79" s="70"/>
      <c r="K79" s="70"/>
      <c r="L79" s="70"/>
      <c r="M79" s="70"/>
      <c r="N79" s="70"/>
      <c r="O79" s="70"/>
      <c r="P79" s="70"/>
      <c r="Q79" s="70"/>
      <c r="R79" s="70"/>
      <c r="S79" s="70"/>
      <c r="T79" s="70"/>
      <c r="U79" s="20"/>
      <c r="V79" s="20"/>
      <c r="W79" s="70" t="s">
        <v>39</v>
      </c>
      <c r="X79" s="70"/>
      <c r="Y79" s="70"/>
      <c r="Z79" s="70"/>
      <c r="AA79" s="70"/>
      <c r="AB79" s="70"/>
      <c r="AC79" s="70"/>
      <c r="AD79" s="70"/>
      <c r="AE79" s="70"/>
      <c r="AF79" s="70"/>
      <c r="AG79" s="70"/>
      <c r="AH79" s="70"/>
      <c r="AI79" s="70"/>
      <c r="AJ79" s="70"/>
      <c r="AK79" s="70"/>
      <c r="AL79" s="70"/>
      <c r="AM79" s="70"/>
      <c r="AN79" s="70"/>
      <c r="AO79" s="20"/>
      <c r="AP79" s="20"/>
      <c r="AQ79" s="70" t="s">
        <v>40</v>
      </c>
      <c r="AR79" s="70"/>
      <c r="AS79" s="70"/>
      <c r="AT79" s="70"/>
      <c r="AU79" s="70"/>
      <c r="AV79" s="70"/>
      <c r="AW79" s="70"/>
      <c r="AX79" s="70"/>
      <c r="AY79" s="70"/>
      <c r="AZ79" s="70"/>
      <c r="BA79" s="70"/>
      <c r="BB79" s="70"/>
      <c r="BC79" s="70"/>
      <c r="BD79" s="70"/>
      <c r="BE79" s="70"/>
      <c r="BF79" s="70"/>
      <c r="BG79" s="70"/>
      <c r="BH79" s="70"/>
      <c r="BI79" s="18"/>
      <c r="BJ79" s="19"/>
      <c r="BK79" s="2"/>
      <c r="BL79" s="79"/>
      <c r="BM79" s="80"/>
      <c r="BN79" s="80"/>
      <c r="BO79" s="80"/>
      <c r="BP79" s="80"/>
      <c r="BQ79" s="80"/>
      <c r="BR79" s="80"/>
      <c r="BS79" s="80"/>
      <c r="BT79" s="80"/>
      <c r="BU79" s="80"/>
      <c r="BV79" s="80"/>
      <c r="BW79" s="80"/>
      <c r="BX79" s="80"/>
      <c r="BY79" s="80"/>
      <c r="BZ79" s="81"/>
    </row>
    <row r="80" spans="1:78" ht="13.5" customHeight="1">
      <c r="A80" s="2"/>
      <c r="B80" s="17"/>
      <c r="C80" s="70"/>
      <c r="D80" s="70"/>
      <c r="E80" s="70"/>
      <c r="F80" s="70"/>
      <c r="G80" s="70"/>
      <c r="H80" s="70"/>
      <c r="I80" s="70"/>
      <c r="J80" s="70"/>
      <c r="K80" s="70"/>
      <c r="L80" s="70"/>
      <c r="M80" s="70"/>
      <c r="N80" s="70"/>
      <c r="O80" s="70"/>
      <c r="P80" s="70"/>
      <c r="Q80" s="70"/>
      <c r="R80" s="70"/>
      <c r="S80" s="70"/>
      <c r="T80" s="70"/>
      <c r="U80" s="20"/>
      <c r="V80" s="20"/>
      <c r="W80" s="70"/>
      <c r="X80" s="70"/>
      <c r="Y80" s="70"/>
      <c r="Z80" s="70"/>
      <c r="AA80" s="70"/>
      <c r="AB80" s="70"/>
      <c r="AC80" s="70"/>
      <c r="AD80" s="70"/>
      <c r="AE80" s="70"/>
      <c r="AF80" s="70"/>
      <c r="AG80" s="70"/>
      <c r="AH80" s="70"/>
      <c r="AI80" s="70"/>
      <c r="AJ80" s="70"/>
      <c r="AK80" s="70"/>
      <c r="AL80" s="70"/>
      <c r="AM80" s="70"/>
      <c r="AN80" s="70"/>
      <c r="AO80" s="20"/>
      <c r="AP80" s="20"/>
      <c r="AQ80" s="70"/>
      <c r="AR80" s="70"/>
      <c r="AS80" s="70"/>
      <c r="AT80" s="70"/>
      <c r="AU80" s="70"/>
      <c r="AV80" s="70"/>
      <c r="AW80" s="70"/>
      <c r="AX80" s="70"/>
      <c r="AY80" s="70"/>
      <c r="AZ80" s="70"/>
      <c r="BA80" s="70"/>
      <c r="BB80" s="70"/>
      <c r="BC80" s="70"/>
      <c r="BD80" s="70"/>
      <c r="BE80" s="70"/>
      <c r="BF80" s="70"/>
      <c r="BG80" s="70"/>
      <c r="BH80" s="70"/>
      <c r="BI80" s="18"/>
      <c r="BJ80" s="19"/>
      <c r="BK80" s="2"/>
      <c r="BL80" s="79"/>
      <c r="BM80" s="80"/>
      <c r="BN80" s="80"/>
      <c r="BO80" s="80"/>
      <c r="BP80" s="80"/>
      <c r="BQ80" s="80"/>
      <c r="BR80" s="80"/>
      <c r="BS80" s="80"/>
      <c r="BT80" s="80"/>
      <c r="BU80" s="80"/>
      <c r="BV80" s="80"/>
      <c r="BW80" s="80"/>
      <c r="BX80" s="80"/>
      <c r="BY80" s="80"/>
      <c r="BZ80" s="8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72036</v>
      </c>
      <c r="D6" s="34">
        <f t="shared" si="3"/>
        <v>46</v>
      </c>
      <c r="E6" s="34">
        <f t="shared" si="3"/>
        <v>17</v>
      </c>
      <c r="F6" s="34">
        <f t="shared" si="3"/>
        <v>1</v>
      </c>
      <c r="G6" s="34">
        <f t="shared" si="3"/>
        <v>0</v>
      </c>
      <c r="H6" s="34" t="str">
        <f t="shared" si="3"/>
        <v>福島県　郡山市</v>
      </c>
      <c r="I6" s="34" t="str">
        <f t="shared" si="3"/>
        <v>法適用</v>
      </c>
      <c r="J6" s="34" t="str">
        <f t="shared" si="3"/>
        <v>下水道事業</v>
      </c>
      <c r="K6" s="34" t="str">
        <f t="shared" si="3"/>
        <v>公共下水道</v>
      </c>
      <c r="L6" s="34" t="str">
        <f t="shared" si="3"/>
        <v>Ac1</v>
      </c>
      <c r="M6" s="34">
        <f t="shared" si="3"/>
        <v>0</v>
      </c>
      <c r="N6" s="35" t="str">
        <f t="shared" si="3"/>
        <v>-</v>
      </c>
      <c r="O6" s="35">
        <f t="shared" si="3"/>
        <v>46.73</v>
      </c>
      <c r="P6" s="35">
        <f t="shared" si="3"/>
        <v>72.06</v>
      </c>
      <c r="Q6" s="35">
        <f t="shared" si="3"/>
        <v>82.12</v>
      </c>
      <c r="R6" s="35">
        <f t="shared" si="3"/>
        <v>3013</v>
      </c>
      <c r="S6" s="35">
        <f t="shared" si="3"/>
        <v>326851</v>
      </c>
      <c r="T6" s="35">
        <f t="shared" si="3"/>
        <v>757.2</v>
      </c>
      <c r="U6" s="35">
        <f t="shared" si="3"/>
        <v>431.66</v>
      </c>
      <c r="V6" s="35">
        <f t="shared" si="3"/>
        <v>234987</v>
      </c>
      <c r="W6" s="35">
        <f t="shared" si="3"/>
        <v>44.6</v>
      </c>
      <c r="X6" s="35">
        <f t="shared" si="3"/>
        <v>5268.77</v>
      </c>
      <c r="Y6" s="36">
        <f>IF(Y7="",NA(),Y7)</f>
        <v>92.07</v>
      </c>
      <c r="Z6" s="36">
        <f t="shared" ref="Z6:AH6" si="4">IF(Z7="",NA(),Z7)</f>
        <v>91.29</v>
      </c>
      <c r="AA6" s="36">
        <f t="shared" si="4"/>
        <v>93.45</v>
      </c>
      <c r="AB6" s="36">
        <f t="shared" si="4"/>
        <v>95.73</v>
      </c>
      <c r="AC6" s="36">
        <f t="shared" si="4"/>
        <v>100.17</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6">
        <f t="shared" si="5"/>
        <v>0.14000000000000001</v>
      </c>
      <c r="AO6" s="36">
        <f t="shared" si="5"/>
        <v>15.05</v>
      </c>
      <c r="AP6" s="36">
        <f t="shared" si="5"/>
        <v>11.76</v>
      </c>
      <c r="AQ6" s="36">
        <f t="shared" si="5"/>
        <v>13.3</v>
      </c>
      <c r="AR6" s="36">
        <f t="shared" si="5"/>
        <v>12.51</v>
      </c>
      <c r="AS6" s="36">
        <f t="shared" si="5"/>
        <v>11.01</v>
      </c>
      <c r="AT6" s="35" t="str">
        <f>IF(AT7="","",IF(AT7="-","【-】","【"&amp;SUBSTITUTE(TEXT(AT7,"#,##0.00"),"-","△")&amp;"】"))</f>
        <v>【4.38】</v>
      </c>
      <c r="AU6" s="36">
        <f>IF(AU7="",NA(),AU7)</f>
        <v>116.41</v>
      </c>
      <c r="AV6" s="36">
        <f t="shared" ref="AV6:BD6" si="6">IF(AV7="",NA(),AV7)</f>
        <v>107.24</v>
      </c>
      <c r="AW6" s="36">
        <f t="shared" si="6"/>
        <v>23.78</v>
      </c>
      <c r="AX6" s="36">
        <f t="shared" si="6"/>
        <v>18.16</v>
      </c>
      <c r="AY6" s="36">
        <f t="shared" si="6"/>
        <v>25.24</v>
      </c>
      <c r="AZ6" s="36">
        <f t="shared" si="6"/>
        <v>184.15</v>
      </c>
      <c r="BA6" s="36">
        <f t="shared" si="6"/>
        <v>205.35</v>
      </c>
      <c r="BB6" s="36">
        <f t="shared" si="6"/>
        <v>52.63</v>
      </c>
      <c r="BC6" s="36">
        <f t="shared" si="6"/>
        <v>54.09</v>
      </c>
      <c r="BD6" s="36">
        <f t="shared" si="6"/>
        <v>54.03</v>
      </c>
      <c r="BE6" s="35" t="str">
        <f>IF(BE7="","",IF(BE7="-","【-】","【"&amp;SUBSTITUTE(TEXT(BE7,"#,##0.00"),"-","△")&amp;"】"))</f>
        <v>【59.95】</v>
      </c>
      <c r="BF6" s="36">
        <f>IF(BF7="",NA(),BF7)</f>
        <v>1002.13</v>
      </c>
      <c r="BG6" s="36">
        <f t="shared" ref="BG6:BO6" si="7">IF(BG7="",NA(),BG7)</f>
        <v>960.97</v>
      </c>
      <c r="BH6" s="36">
        <f t="shared" si="7"/>
        <v>879.31</v>
      </c>
      <c r="BI6" s="36">
        <f t="shared" si="7"/>
        <v>810.88</v>
      </c>
      <c r="BJ6" s="36">
        <f t="shared" si="7"/>
        <v>674.41</v>
      </c>
      <c r="BK6" s="36">
        <f t="shared" si="7"/>
        <v>941.18</v>
      </c>
      <c r="BL6" s="36">
        <f t="shared" si="7"/>
        <v>893.45</v>
      </c>
      <c r="BM6" s="36">
        <f t="shared" si="7"/>
        <v>843.57</v>
      </c>
      <c r="BN6" s="36">
        <f t="shared" si="7"/>
        <v>845.86</v>
      </c>
      <c r="BO6" s="36">
        <f t="shared" si="7"/>
        <v>802.49</v>
      </c>
      <c r="BP6" s="35" t="str">
        <f>IF(BP7="","",IF(BP7="-","【-】","【"&amp;SUBSTITUTE(TEXT(BP7,"#,##0.00"),"-","△")&amp;"】"))</f>
        <v>【728.30】</v>
      </c>
      <c r="BQ6" s="36">
        <f>IF(BQ7="",NA(),BQ7)</f>
        <v>85.47</v>
      </c>
      <c r="BR6" s="36">
        <f t="shared" ref="BR6:BZ6" si="8">IF(BR7="",NA(),BR7)</f>
        <v>86.44</v>
      </c>
      <c r="BS6" s="36">
        <f t="shared" si="8"/>
        <v>88</v>
      </c>
      <c r="BT6" s="36">
        <f t="shared" si="8"/>
        <v>91.26</v>
      </c>
      <c r="BU6" s="36">
        <f t="shared" si="8"/>
        <v>99.68</v>
      </c>
      <c r="BV6" s="36">
        <f t="shared" si="8"/>
        <v>93.55</v>
      </c>
      <c r="BW6" s="36">
        <f t="shared" si="8"/>
        <v>95.24</v>
      </c>
      <c r="BX6" s="36">
        <f t="shared" si="8"/>
        <v>99.86</v>
      </c>
      <c r="BY6" s="36">
        <f t="shared" si="8"/>
        <v>101.88</v>
      </c>
      <c r="BZ6" s="36">
        <f t="shared" si="8"/>
        <v>103.18</v>
      </c>
      <c r="CA6" s="35" t="str">
        <f>IF(CA7="","",IF(CA7="-","【-】","【"&amp;SUBSTITUTE(TEXT(CA7,"#,##0.00"),"-","△")&amp;"】"))</f>
        <v>【100.04】</v>
      </c>
      <c r="CB6" s="36">
        <f>IF(CB7="",NA(),CB7)</f>
        <v>207.38</v>
      </c>
      <c r="CC6" s="36">
        <f t="shared" ref="CC6:CK6" si="9">IF(CC7="",NA(),CC7)</f>
        <v>204.5</v>
      </c>
      <c r="CD6" s="36">
        <f t="shared" si="9"/>
        <v>200.54</v>
      </c>
      <c r="CE6" s="36">
        <f t="shared" si="9"/>
        <v>192.88</v>
      </c>
      <c r="CF6" s="36">
        <f t="shared" si="9"/>
        <v>177.76</v>
      </c>
      <c r="CG6" s="36">
        <f t="shared" si="9"/>
        <v>153.24</v>
      </c>
      <c r="CH6" s="36">
        <f t="shared" si="9"/>
        <v>150.75</v>
      </c>
      <c r="CI6" s="36">
        <f t="shared" si="9"/>
        <v>147.29</v>
      </c>
      <c r="CJ6" s="36">
        <f t="shared" si="9"/>
        <v>143.15</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61.73</v>
      </c>
      <c r="CS6" s="36">
        <f t="shared" si="10"/>
        <v>61.1</v>
      </c>
      <c r="CT6" s="36">
        <f t="shared" si="10"/>
        <v>61.03</v>
      </c>
      <c r="CU6" s="36">
        <f t="shared" si="10"/>
        <v>62.5</v>
      </c>
      <c r="CV6" s="36">
        <f t="shared" si="10"/>
        <v>63.26</v>
      </c>
      <c r="CW6" s="35" t="str">
        <f>IF(CW7="","",IF(CW7="-","【-】","【"&amp;SUBSTITUTE(TEXT(CW7,"#,##0.00"),"-","△")&amp;"】"))</f>
        <v>【60.09】</v>
      </c>
      <c r="CX6" s="36">
        <f>IF(CX7="",NA(),CX7)</f>
        <v>95.9</v>
      </c>
      <c r="CY6" s="36">
        <f t="shared" ref="CY6:DG6" si="11">IF(CY7="",NA(),CY7)</f>
        <v>95.99</v>
      </c>
      <c r="CZ6" s="36">
        <f t="shared" si="11"/>
        <v>95.87</v>
      </c>
      <c r="DA6" s="36">
        <f t="shared" si="11"/>
        <v>95.77</v>
      </c>
      <c r="DB6" s="36">
        <f t="shared" si="11"/>
        <v>95.34</v>
      </c>
      <c r="DC6" s="36">
        <f t="shared" si="11"/>
        <v>93.1</v>
      </c>
      <c r="DD6" s="36">
        <f t="shared" si="11"/>
        <v>93.47</v>
      </c>
      <c r="DE6" s="36">
        <f t="shared" si="11"/>
        <v>93.83</v>
      </c>
      <c r="DF6" s="36">
        <f t="shared" si="11"/>
        <v>93.88</v>
      </c>
      <c r="DG6" s="36">
        <f t="shared" si="11"/>
        <v>94.07</v>
      </c>
      <c r="DH6" s="35" t="str">
        <f>IF(DH7="","",IF(DH7="-","【-】","【"&amp;SUBSTITUTE(TEXT(DH7,"#,##0.00"),"-","△")&amp;"】"))</f>
        <v>【94.90】</v>
      </c>
      <c r="DI6" s="36">
        <f>IF(DI7="",NA(),DI7)</f>
        <v>9.14</v>
      </c>
      <c r="DJ6" s="36">
        <f t="shared" ref="DJ6:DR6" si="12">IF(DJ7="",NA(),DJ7)</f>
        <v>10.73</v>
      </c>
      <c r="DK6" s="36">
        <f t="shared" si="12"/>
        <v>17.82</v>
      </c>
      <c r="DL6" s="36">
        <f t="shared" si="12"/>
        <v>20.100000000000001</v>
      </c>
      <c r="DM6" s="36">
        <f t="shared" si="12"/>
        <v>21.95</v>
      </c>
      <c r="DN6" s="36">
        <f t="shared" si="12"/>
        <v>15.36</v>
      </c>
      <c r="DO6" s="36">
        <f t="shared" si="12"/>
        <v>16.57</v>
      </c>
      <c r="DP6" s="36">
        <f t="shared" si="12"/>
        <v>28.06</v>
      </c>
      <c r="DQ6" s="36">
        <f t="shared" si="12"/>
        <v>29.48</v>
      </c>
      <c r="DR6" s="36">
        <f t="shared" si="12"/>
        <v>28.95</v>
      </c>
      <c r="DS6" s="35" t="str">
        <f>IF(DS7="","",IF(DS7="-","【-】","【"&amp;SUBSTITUTE(TEXT(DS7,"#,##0.00"),"-","△")&amp;"】"))</f>
        <v>【37.36】</v>
      </c>
      <c r="DT6" s="36">
        <f>IF(DT7="",NA(),DT7)</f>
        <v>0.05</v>
      </c>
      <c r="DU6" s="36">
        <f t="shared" ref="DU6:EC6" si="13">IF(DU7="",NA(),DU7)</f>
        <v>0.08</v>
      </c>
      <c r="DV6" s="36">
        <f t="shared" si="13"/>
        <v>0.11</v>
      </c>
      <c r="DW6" s="36">
        <f t="shared" si="13"/>
        <v>1.48</v>
      </c>
      <c r="DX6" s="36">
        <f t="shared" si="13"/>
        <v>2.08</v>
      </c>
      <c r="DY6" s="36">
        <f t="shared" si="13"/>
        <v>2.81</v>
      </c>
      <c r="DZ6" s="36">
        <f t="shared" si="13"/>
        <v>3.11</v>
      </c>
      <c r="EA6" s="36">
        <f t="shared" si="13"/>
        <v>3.32</v>
      </c>
      <c r="EB6" s="36">
        <f t="shared" si="13"/>
        <v>3.89</v>
      </c>
      <c r="EC6" s="36">
        <f t="shared" si="13"/>
        <v>4.07</v>
      </c>
      <c r="ED6" s="35" t="str">
        <f>IF(ED7="","",IF(ED7="-","【-】","【"&amp;SUBSTITUTE(TEXT(ED7,"#,##0.00"),"-","△")&amp;"】"))</f>
        <v>【4.96】</v>
      </c>
      <c r="EE6" s="36">
        <f>IF(EE7="",NA(),EE7)</f>
        <v>0.08</v>
      </c>
      <c r="EF6" s="36">
        <f t="shared" ref="EF6:EN6" si="14">IF(EF7="",NA(),EF7)</f>
        <v>0.12</v>
      </c>
      <c r="EG6" s="36">
        <f t="shared" si="14"/>
        <v>0.09</v>
      </c>
      <c r="EH6" s="36">
        <f t="shared" si="14"/>
        <v>0.02</v>
      </c>
      <c r="EI6" s="36">
        <f t="shared" si="14"/>
        <v>0.17</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72036</v>
      </c>
      <c r="D7" s="38">
        <v>46</v>
      </c>
      <c r="E7" s="38">
        <v>17</v>
      </c>
      <c r="F7" s="38">
        <v>1</v>
      </c>
      <c r="G7" s="38">
        <v>0</v>
      </c>
      <c r="H7" s="38" t="s">
        <v>108</v>
      </c>
      <c r="I7" s="38" t="s">
        <v>109</v>
      </c>
      <c r="J7" s="38" t="s">
        <v>110</v>
      </c>
      <c r="K7" s="38" t="s">
        <v>111</v>
      </c>
      <c r="L7" s="38" t="s">
        <v>112</v>
      </c>
      <c r="M7" s="38"/>
      <c r="N7" s="39" t="s">
        <v>113</v>
      </c>
      <c r="O7" s="39">
        <v>46.73</v>
      </c>
      <c r="P7" s="39">
        <v>72.06</v>
      </c>
      <c r="Q7" s="39">
        <v>82.12</v>
      </c>
      <c r="R7" s="39">
        <v>3013</v>
      </c>
      <c r="S7" s="39">
        <v>326851</v>
      </c>
      <c r="T7" s="39">
        <v>757.2</v>
      </c>
      <c r="U7" s="39">
        <v>431.66</v>
      </c>
      <c r="V7" s="39">
        <v>234987</v>
      </c>
      <c r="W7" s="39">
        <v>44.6</v>
      </c>
      <c r="X7" s="39">
        <v>5268.77</v>
      </c>
      <c r="Y7" s="39">
        <v>92.07</v>
      </c>
      <c r="Z7" s="39">
        <v>91.29</v>
      </c>
      <c r="AA7" s="39">
        <v>93.45</v>
      </c>
      <c r="AB7" s="39">
        <v>95.73</v>
      </c>
      <c r="AC7" s="39">
        <v>100.17</v>
      </c>
      <c r="AD7" s="39">
        <v>102.74</v>
      </c>
      <c r="AE7" s="39">
        <v>103.51</v>
      </c>
      <c r="AF7" s="39">
        <v>105.47</v>
      </c>
      <c r="AG7" s="39">
        <v>106.67</v>
      </c>
      <c r="AH7" s="39">
        <v>107.45</v>
      </c>
      <c r="AI7" s="39">
        <v>108.57</v>
      </c>
      <c r="AJ7" s="39">
        <v>0</v>
      </c>
      <c r="AK7" s="39">
        <v>0</v>
      </c>
      <c r="AL7" s="39">
        <v>0</v>
      </c>
      <c r="AM7" s="39">
        <v>0</v>
      </c>
      <c r="AN7" s="39">
        <v>0.14000000000000001</v>
      </c>
      <c r="AO7" s="39">
        <v>15.05</v>
      </c>
      <c r="AP7" s="39">
        <v>11.76</v>
      </c>
      <c r="AQ7" s="39">
        <v>13.3</v>
      </c>
      <c r="AR7" s="39">
        <v>12.51</v>
      </c>
      <c r="AS7" s="39">
        <v>11.01</v>
      </c>
      <c r="AT7" s="39">
        <v>4.38</v>
      </c>
      <c r="AU7" s="39">
        <v>116.41</v>
      </c>
      <c r="AV7" s="39">
        <v>107.24</v>
      </c>
      <c r="AW7" s="39">
        <v>23.78</v>
      </c>
      <c r="AX7" s="39">
        <v>18.16</v>
      </c>
      <c r="AY7" s="39">
        <v>25.24</v>
      </c>
      <c r="AZ7" s="39">
        <v>184.15</v>
      </c>
      <c r="BA7" s="39">
        <v>205.35</v>
      </c>
      <c r="BB7" s="39">
        <v>52.63</v>
      </c>
      <c r="BC7" s="39">
        <v>54.09</v>
      </c>
      <c r="BD7" s="39">
        <v>54.03</v>
      </c>
      <c r="BE7" s="39">
        <v>59.95</v>
      </c>
      <c r="BF7" s="39">
        <v>1002.13</v>
      </c>
      <c r="BG7" s="39">
        <v>960.97</v>
      </c>
      <c r="BH7" s="39">
        <v>879.31</v>
      </c>
      <c r="BI7" s="39">
        <v>810.88</v>
      </c>
      <c r="BJ7" s="39">
        <v>674.41</v>
      </c>
      <c r="BK7" s="39">
        <v>941.18</v>
      </c>
      <c r="BL7" s="39">
        <v>893.45</v>
      </c>
      <c r="BM7" s="39">
        <v>843.57</v>
      </c>
      <c r="BN7" s="39">
        <v>845.86</v>
      </c>
      <c r="BO7" s="39">
        <v>802.49</v>
      </c>
      <c r="BP7" s="39">
        <v>728.3</v>
      </c>
      <c r="BQ7" s="39">
        <v>85.47</v>
      </c>
      <c r="BR7" s="39">
        <v>86.44</v>
      </c>
      <c r="BS7" s="39">
        <v>88</v>
      </c>
      <c r="BT7" s="39">
        <v>91.26</v>
      </c>
      <c r="BU7" s="39">
        <v>99.68</v>
      </c>
      <c r="BV7" s="39">
        <v>93.55</v>
      </c>
      <c r="BW7" s="39">
        <v>95.24</v>
      </c>
      <c r="BX7" s="39">
        <v>99.86</v>
      </c>
      <c r="BY7" s="39">
        <v>101.88</v>
      </c>
      <c r="BZ7" s="39">
        <v>103.18</v>
      </c>
      <c r="CA7" s="39">
        <v>100.04</v>
      </c>
      <c r="CB7" s="39">
        <v>207.38</v>
      </c>
      <c r="CC7" s="39">
        <v>204.5</v>
      </c>
      <c r="CD7" s="39">
        <v>200.54</v>
      </c>
      <c r="CE7" s="39">
        <v>192.88</v>
      </c>
      <c r="CF7" s="39">
        <v>177.76</v>
      </c>
      <c r="CG7" s="39">
        <v>153.24</v>
      </c>
      <c r="CH7" s="39">
        <v>150.75</v>
      </c>
      <c r="CI7" s="39">
        <v>147.29</v>
      </c>
      <c r="CJ7" s="39">
        <v>143.15</v>
      </c>
      <c r="CK7" s="39">
        <v>141.11000000000001</v>
      </c>
      <c r="CL7" s="39">
        <v>137.82</v>
      </c>
      <c r="CM7" s="39" t="s">
        <v>113</v>
      </c>
      <c r="CN7" s="39" t="s">
        <v>113</v>
      </c>
      <c r="CO7" s="39" t="s">
        <v>113</v>
      </c>
      <c r="CP7" s="39" t="s">
        <v>113</v>
      </c>
      <c r="CQ7" s="39" t="s">
        <v>113</v>
      </c>
      <c r="CR7" s="39">
        <v>61.73</v>
      </c>
      <c r="CS7" s="39">
        <v>61.1</v>
      </c>
      <c r="CT7" s="39">
        <v>61.03</v>
      </c>
      <c r="CU7" s="39">
        <v>62.5</v>
      </c>
      <c r="CV7" s="39">
        <v>63.26</v>
      </c>
      <c r="CW7" s="39">
        <v>60.09</v>
      </c>
      <c r="CX7" s="39">
        <v>95.9</v>
      </c>
      <c r="CY7" s="39">
        <v>95.99</v>
      </c>
      <c r="CZ7" s="39">
        <v>95.87</v>
      </c>
      <c r="DA7" s="39">
        <v>95.77</v>
      </c>
      <c r="DB7" s="39">
        <v>95.34</v>
      </c>
      <c r="DC7" s="39">
        <v>93.1</v>
      </c>
      <c r="DD7" s="39">
        <v>93.47</v>
      </c>
      <c r="DE7" s="39">
        <v>93.83</v>
      </c>
      <c r="DF7" s="39">
        <v>93.88</v>
      </c>
      <c r="DG7" s="39">
        <v>94.07</v>
      </c>
      <c r="DH7" s="39">
        <v>94.9</v>
      </c>
      <c r="DI7" s="39">
        <v>9.14</v>
      </c>
      <c r="DJ7" s="39">
        <v>10.73</v>
      </c>
      <c r="DK7" s="39">
        <v>17.82</v>
      </c>
      <c r="DL7" s="39">
        <v>20.100000000000001</v>
      </c>
      <c r="DM7" s="39">
        <v>21.95</v>
      </c>
      <c r="DN7" s="39">
        <v>15.36</v>
      </c>
      <c r="DO7" s="39">
        <v>16.57</v>
      </c>
      <c r="DP7" s="39">
        <v>28.06</v>
      </c>
      <c r="DQ7" s="39">
        <v>29.48</v>
      </c>
      <c r="DR7" s="39">
        <v>28.95</v>
      </c>
      <c r="DS7" s="39">
        <v>37.36</v>
      </c>
      <c r="DT7" s="39">
        <v>0.05</v>
      </c>
      <c r="DU7" s="39">
        <v>0.08</v>
      </c>
      <c r="DV7" s="39">
        <v>0.11</v>
      </c>
      <c r="DW7" s="39">
        <v>1.48</v>
      </c>
      <c r="DX7" s="39">
        <v>2.08</v>
      </c>
      <c r="DY7" s="39">
        <v>2.81</v>
      </c>
      <c r="DZ7" s="39">
        <v>3.11</v>
      </c>
      <c r="EA7" s="39">
        <v>3.32</v>
      </c>
      <c r="EB7" s="39">
        <v>3.89</v>
      </c>
      <c r="EC7" s="39">
        <v>4.07</v>
      </c>
      <c r="ED7" s="39">
        <v>4.96</v>
      </c>
      <c r="EE7" s="39">
        <v>0.08</v>
      </c>
      <c r="EF7" s="39">
        <v>0.12</v>
      </c>
      <c r="EG7" s="39">
        <v>0.09</v>
      </c>
      <c r="EH7" s="39">
        <v>0.02</v>
      </c>
      <c r="EI7" s="39">
        <v>0.17</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WindowsUser</cp:lastModifiedBy>
  <cp:lastPrinted>2018-02-06T04:30:41Z</cp:lastPrinted>
  <dcterms:created xsi:type="dcterms:W3CDTF">2017-12-25T01:50:07Z</dcterms:created>
  <dcterms:modified xsi:type="dcterms:W3CDTF">2018-02-15T07:33:51Z</dcterms:modified>
  <cp:category/>
</cp:coreProperties>
</file>