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W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<sst xmlns="http://schemas.openxmlformats.org/spreadsheetml/2006/main" count="251" uniqueCount="125">
  <si>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</si>
  <si>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</si>
  <si>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</si>
  <si>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</si>
  <si>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</si>
  <si>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</si>
  <si>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</si>
  <si>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</si>
  <si>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</si>
  <si>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</si>
  <si>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</si>
  <si>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</si>
  <si>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</si>
  <si>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</si>
  <si>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</si>
  <si>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</si>
  <si>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</si>
  <si>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</si>
  <si>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</si>
  <si>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</si>
  <si>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</si>
  <si>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</si>
  <si>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</si>
  <si>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</si>
  <si>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</si>
  <si>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</si>
  <si>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</si>
  <si>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</si>
  <si>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</si>
  <si>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</si>
  <si>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</si>
  <si>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</si>
  <si>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</si>
  <si>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</si>
  <si>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</si>
  <si>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</si>
  <si>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</si>
  <si>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</si>
  <si>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</si>
  <si>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</si>
  <si>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</si>
  <si>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</si>
  <si>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</si>
  <si>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</si>
  <si>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</si>
  <si>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</si>
  <si>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</si>
  <si>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</si>
  <si>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</si>
  <si>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</si>
  <si>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</si>
  <si>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</si>
  <si>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</si>
  <si>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</si>
  <si>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</si>
  <si>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</si>
  <si>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</si>
  <si>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</si>
  <si>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</si>
  <si>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</si>
  <si>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</si>
  <si>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</si>
  <si>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</si>
  <si>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</si>
  <si>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</si>
  <si>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</si>
  <si>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</si>
  <si>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</si>
  <si>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</si>
  <si>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</si>
  <si>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</si>
  <si>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</si>
  <si>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</si>
  <si>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</si>
  <si>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</si>
  <si>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</si>
  <si>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</si>
  <si>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</si>
  <si>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</si>
  <si>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</si>
  <si>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</si>
  <si>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</si>
  <si>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</si>
  <si>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</si>
  <si>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</si>
  <si>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</si>
  <si>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</si>
  <si>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</si>
  <si>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</si>
  <si>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</si>
  <si>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</si>
  <si>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</si>
  <si>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</si>
  <si>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</si>
  <si>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</si>
  <si>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</si>
  <si>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</si>
  <si>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</si>
  <si>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</si>
  <si>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</si>
  <si>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</si>
  <si>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</si>
  <si>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</si>
  <si>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</si>
  <si>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</si>
  <si>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</si>
  <si>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</si>
  <si>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</si>
  <si>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</si>
  <si>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昭和村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</si>
  <si>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</si>
  <si>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</si>
  <si>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</si>
  <si>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</si>
  <si>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</si>
  <si>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</si>
  <si>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</si>
  <si>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</si>
  <si>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</si>
  <si>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</si>
  <si>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</si>
  <si>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下水道供用開始から10年を超え、浄化漕の老朽化も進んできているが、改善に係る費用が莫大な物となると予想されるため、経営の健全化・効率化に併せて優先順位を定めて順次改善していきたい。</t>
    <phoneticPr fontId="4"/>
  </si>
  <si>
    <t>経営の健全性・効率性の改善及び、各浄化漕の老朽化の改善、と現在の状況は厳しく、また、将来的にはこれらの問題が深刻となっていくのは確実なため、今後、問題の重要性・必要性等から優先順位を定め、順次改善していきたい。</t>
    <phoneticPr fontId="4"/>
  </si>
  <si>
    <t>現在、昭和村全体の下水道普及率は下水道事業、農業集落排水事業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</si>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</sst>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1728"/>
        <c:axId val="491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728"/>
        <c:axId val="49164288"/>
      </c:lineChart>
      <c:dateAx>
        <c:axId val="491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4288"/>
        <c:crosses val="autoZero"/>
        <c:auto val="1"/>
        <c:lblOffset val="100"/>
        <c:baseTimeUnit val="years"/>
      </c:dateAx>
      <c:valAx>
        <c:axId val="491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30.16</c:v>
                </c:pt>
                <c:pt idx="1">
                  <c:v>30.16</c:v>
                </c:pt>
                <c:pt idx="2">
                  <c:v>28.57</c:v>
                </c:pt>
                <c:pt idx="3">
                  <c:v>30.16</c:v>
                </c:pt>
                <c:pt idx="4">
                  <c:v>28.57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8000"/>
        <c:axId val="532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8000"/>
        <c:axId val="53249920"/>
      </c:lineChart>
      <c:dateAx>
        <c:axId val="532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49920"/>
        <c:crosses val="autoZero"/>
        <c:auto val="1"/>
        <c:lblOffset val="100"/>
        <c:baseTimeUnit val="years"/>
      </c:dateAx>
      <c:valAx>
        <c:axId val="532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4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88.5</c:v>
                </c:pt>
                <c:pt idx="1">
                  <c:v>97.09</c:v>
                </c:pt>
                <c:pt idx="2">
                  <c:v>82.57</c:v>
                </c:pt>
                <c:pt idx="3">
                  <c:v>86.67</c:v>
                </c:pt>
                <c:pt idx="4">
                  <c:v>86.67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7152"/>
        <c:axId val="7215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7152"/>
        <c:axId val="72152576"/>
      </c:lineChart>
      <c:dateAx>
        <c:axId val="7209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52576"/>
        <c:crosses val="autoZero"/>
        <c:auto val="1"/>
        <c:lblOffset val="100"/>
        <c:baseTimeUnit val="years"/>
      </c:dateAx>
      <c:valAx>
        <c:axId val="7215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9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82.5</c:v>
                </c:pt>
                <c:pt idx="1">
                  <c:v>80.75</c:v>
                </c:pt>
                <c:pt idx="2">
                  <c:v>82.77</c:v>
                </c:pt>
                <c:pt idx="3">
                  <c:v>84.87</c:v>
                </c:pt>
                <c:pt idx="4">
                  <c:v>88.92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17920"/>
        <c:axId val="492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7920"/>
        <c:axId val="49220608"/>
      </c:lineChart>
      <c:dateAx>
        <c:axId val="4921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20608"/>
        <c:crosses val="autoZero"/>
        <c:auto val="1"/>
        <c:lblOffset val="100"/>
        <c:baseTimeUnit val="years"/>
      </c:dateAx>
      <c:valAx>
        <c:axId val="492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1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048"/>
        <c:axId val="721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048"/>
        <c:axId val="72111616"/>
      </c:lineChart>
      <c:dateAx>
        <c:axId val="492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1616"/>
        <c:crosses val="autoZero"/>
        <c:auto val="1"/>
        <c:lblOffset val="100"/>
        <c:baseTimeUnit val="years"/>
      </c:dateAx>
      <c:valAx>
        <c:axId val="721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2848"/>
        <c:axId val="7214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2848"/>
        <c:axId val="72145152"/>
      </c:lineChart>
      <c:dateAx>
        <c:axId val="7214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5152"/>
        <c:crosses val="autoZero"/>
        <c:auto val="1"/>
        <c:lblOffset val="100"/>
        <c:baseTimeUnit val="years"/>
      </c:dateAx>
      <c:valAx>
        <c:axId val="7214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1072"/>
        <c:axId val="722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1072"/>
        <c:axId val="72293376"/>
      </c:lineChart>
      <c:dateAx>
        <c:axId val="7229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3376"/>
        <c:crosses val="autoZero"/>
        <c:auto val="1"/>
        <c:lblOffset val="100"/>
        <c:baseTimeUnit val="years"/>
      </c:dateAx>
      <c:valAx>
        <c:axId val="722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41120"/>
        <c:axId val="9395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1120"/>
        <c:axId val="93955584"/>
      </c:lineChart>
      <c:dateAx>
        <c:axId val="9394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5584"/>
        <c:crosses val="autoZero"/>
        <c:auto val="1"/>
        <c:lblOffset val="100"/>
        <c:baseTimeUnit val="years"/>
      </c:dateAx>
      <c:valAx>
        <c:axId val="9395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4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1834.19</c:v>
                </c:pt>
                <c:pt idx="1">
                  <c:v>1646.31</c:v>
                </c:pt>
                <c:pt idx="2">
                  <c:v>1343.79</c:v>
                </c:pt>
                <c:pt idx="3">
                  <c:v>1118.78</c:v>
                </c:pt>
                <c:pt idx="4">
                  <c:v>519.17999999999995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46528"/>
        <c:axId val="14079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46528"/>
        <c:axId val="140796288"/>
      </c:lineChart>
      <c:dateAx>
        <c:axId val="11384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96288"/>
        <c:crosses val="autoZero"/>
        <c:auto val="1"/>
        <c:lblOffset val="100"/>
        <c:baseTimeUnit val="years"/>
      </c:dateAx>
      <c:valAx>
        <c:axId val="14079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4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39.44</c:v>
                </c:pt>
                <c:pt idx="1">
                  <c:v>35.479999999999997</c:v>
                </c:pt>
                <c:pt idx="2">
                  <c:v>38.18</c:v>
                </c:pt>
                <c:pt idx="3">
                  <c:v>39.96</c:v>
                </c:pt>
                <c:pt idx="4">
                  <c:v>24.51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15712"/>
        <c:axId val="14433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5712"/>
        <c:axId val="144332672"/>
      </c:lineChart>
      <c:dateAx>
        <c:axId val="14371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32672"/>
        <c:crosses val="autoZero"/>
        <c:auto val="1"/>
        <c:lblOffset val="100"/>
        <c:baseTimeUnit val="years"/>
      </c:dateAx>
      <c:valAx>
        <c:axId val="14433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71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394.93</c:v>
                </c:pt>
                <c:pt idx="1">
                  <c:v>447.73</c:v>
                </c:pt>
                <c:pt idx="2">
                  <c:v>475.91</c:v>
                </c:pt>
                <c:pt idx="3">
                  <c:v>461.79</c:v>
                </c:pt>
                <c:pt idx="4">
                  <c:v>759.73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95008"/>
        <c:axId val="1456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95008"/>
        <c:axId val="145651200"/>
      </c:lineChart>
      <c:dateAx>
        <c:axId val="1455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51200"/>
        <c:crosses val="autoZero"/>
        <c:auto val="1"/>
        <c:lblOffset val="100"/>
        <c:baseTimeUnit val="years"/>
      </c:dateAx>
      <c:valAx>
        <c:axId val="1456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福島県　昭和村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1326</v>
      </c>
      <c r="AM8" s="67"/>
      <c r="AN8" s="67"/>
      <c r="AO8" s="67"/>
      <c r="AP8" s="67"/>
      <c r="AQ8" s="67"/>
      <c r="AR8" s="67"/>
      <c r="AS8" s="67"/>
      <c r="AT8" s="66">
        <f>データ!T6</f>
        <v>209.46</v>
      </c>
      <c r="AU8" s="66"/>
      <c r="AV8" s="66"/>
      <c r="AW8" s="66"/>
      <c r="AX8" s="66"/>
      <c r="AY8" s="66"/>
      <c r="AZ8" s="66"/>
      <c r="BA8" s="66"/>
      <c r="BB8" s="66">
        <f>データ!U6</f>
        <v>6.33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8.02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105</v>
      </c>
      <c r="AM10" s="67"/>
      <c r="AN10" s="67"/>
      <c r="AO10" s="67"/>
      <c r="AP10" s="67"/>
      <c r="AQ10" s="67"/>
      <c r="AR10" s="67"/>
      <c r="AS10" s="67"/>
      <c r="AT10" s="66">
        <f>データ!W6</f>
        <v>0.03</v>
      </c>
      <c r="AU10" s="66"/>
      <c r="AV10" s="66"/>
      <c r="AW10" s="66"/>
      <c r="AX10" s="66"/>
      <c r="AY10" s="66"/>
      <c r="AZ10" s="66"/>
      <c r="BA10" s="66"/>
      <c r="BB10" s="66">
        <f>データ!X6</f>
        <v>3500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55</v>
      </c>
      <c r="N86" s="26" t="s">
        <v>55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74462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福島県　昭和村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8.02</v>
      </c>
      <c r="Q6" s="34">
        <f t="shared" si="3"/>
        <v>100</v>
      </c>
      <c r="R6" s="34">
        <f t="shared" si="3"/>
        <v>3240</v>
      </c>
      <c r="S6" s="34">
        <f t="shared" si="3"/>
        <v>1326</v>
      </c>
      <c r="T6" s="34">
        <f t="shared" si="3"/>
        <v>209.46</v>
      </c>
      <c r="U6" s="34">
        <f t="shared" si="3"/>
        <v>6.33</v>
      </c>
      <c r="V6" s="34">
        <f t="shared" si="3"/>
        <v>105</v>
      </c>
      <c r="W6" s="34">
        <f t="shared" si="3"/>
        <v>0.03</v>
      </c>
      <c r="X6" s="34">
        <f t="shared" si="3"/>
        <v>3500</v>
      </c>
      <c r="Y6" s="35">
        <f>IF(Y7="",NA(),Y7)</f>
        <v>82.5</v>
      </c>
      <c r="Z6" s="35">
        <f t="shared" ref="Z6:AH6" si="4">IF(Z7="",NA(),Z7)</f>
        <v>80.75</v>
      </c>
      <c r="AA6" s="35">
        <f t="shared" si="4"/>
        <v>82.77</v>
      </c>
      <c r="AB6" s="35">
        <f t="shared" si="4"/>
        <v>84.87</v>
      </c>
      <c r="AC6" s="35">
        <f t="shared" si="4"/>
        <v>88.92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1834.19</v>
      </c>
      <c r="BG6" s="35">
        <f t="shared" ref="BG6:BO6" si="7">IF(BG7="",NA(),BG7)</f>
        <v>1646.31</v>
      </c>
      <c r="BH6" s="35">
        <f t="shared" si="7"/>
        <v>1343.79</v>
      </c>
      <c r="BI6" s="35">
        <f t="shared" si="7"/>
        <v>1118.78</v>
      </c>
      <c r="BJ6" s="35">
        <f t="shared" si="7"/>
        <v>519.17999999999995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39.44</v>
      </c>
      <c r="BR6" s="35">
        <f t="shared" ref="BR6:BZ6" si="8">IF(BR7="",NA(),BR7)</f>
        <v>35.479999999999997</v>
      </c>
      <c r="BS6" s="35">
        <f t="shared" si="8"/>
        <v>38.18</v>
      </c>
      <c r="BT6" s="35">
        <f t="shared" si="8"/>
        <v>39.96</v>
      </c>
      <c r="BU6" s="35">
        <f t="shared" si="8"/>
        <v>24.51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394.93</v>
      </c>
      <c r="CC6" s="35">
        <f t="shared" ref="CC6:CK6" si="9">IF(CC7="",NA(),CC7)</f>
        <v>447.73</v>
      </c>
      <c r="CD6" s="35">
        <f t="shared" si="9"/>
        <v>475.91</v>
      </c>
      <c r="CE6" s="35">
        <f t="shared" si="9"/>
        <v>461.79</v>
      </c>
      <c r="CF6" s="35">
        <f t="shared" si="9"/>
        <v>759.73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30.16</v>
      </c>
      <c r="CN6" s="35">
        <f t="shared" ref="CN6:CV6" si="10">IF(CN7="",NA(),CN7)</f>
        <v>30.16</v>
      </c>
      <c r="CO6" s="35">
        <f t="shared" si="10"/>
        <v>28.57</v>
      </c>
      <c r="CP6" s="35">
        <f t="shared" si="10"/>
        <v>30.16</v>
      </c>
      <c r="CQ6" s="35">
        <f t="shared" si="10"/>
        <v>28.57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88.5</v>
      </c>
      <c r="CY6" s="35">
        <f t="shared" ref="CY6:DG6" si="11">IF(CY7="",NA(),CY7)</f>
        <v>97.09</v>
      </c>
      <c r="CZ6" s="35">
        <f t="shared" si="11"/>
        <v>82.57</v>
      </c>
      <c r="DA6" s="35">
        <f t="shared" si="11"/>
        <v>86.67</v>
      </c>
      <c r="DB6" s="35">
        <f t="shared" si="11"/>
        <v>86.67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74462</v>
      </c>
      <c r="D7" s="37">
        <v>47</v>
      </c>
      <c r="E7" s="37">
        <v>18</v>
      </c>
      <c r="F7" s="37">
        <v>0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8.02</v>
      </c>
      <c r="Q7" s="38">
        <v>100</v>
      </c>
      <c r="R7" s="38">
        <v>3240</v>
      </c>
      <c r="S7" s="38">
        <v>1326</v>
      </c>
      <c r="T7" s="38">
        <v>209.46</v>
      </c>
      <c r="U7" s="38">
        <v>6.33</v>
      </c>
      <c r="V7" s="38">
        <v>105</v>
      </c>
      <c r="W7" s="38">
        <v>0.03</v>
      </c>
      <c r="X7" s="38">
        <v>3500</v>
      </c>
      <c r="Y7" s="38">
        <v>82.5</v>
      </c>
      <c r="Z7" s="38">
        <v>80.75</v>
      </c>
      <c r="AA7" s="38">
        <v>82.77</v>
      </c>
      <c r="AB7" s="38">
        <v>84.87</v>
      </c>
      <c r="AC7" s="38">
        <v>88.92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1834.19</v>
      </c>
      <c r="BG7" s="38">
        <v>1646.31</v>
      </c>
      <c r="BH7" s="38">
        <v>1343.79</v>
      </c>
      <c r="BI7" s="38">
        <v>1118.78</v>
      </c>
      <c r="BJ7" s="38">
        <v>519.17999999999995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39.44</v>
      </c>
      <c r="BR7" s="38">
        <v>35.479999999999997</v>
      </c>
      <c r="BS7" s="38">
        <v>38.18</v>
      </c>
      <c r="BT7" s="38">
        <v>39.96</v>
      </c>
      <c r="BU7" s="38">
        <v>24.51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394.93</v>
      </c>
      <c r="CC7" s="38">
        <v>447.73</v>
      </c>
      <c r="CD7" s="38">
        <v>475.91</v>
      </c>
      <c r="CE7" s="38">
        <v>461.79</v>
      </c>
      <c r="CF7" s="38">
        <v>759.73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30.16</v>
      </c>
      <c r="CN7" s="38">
        <v>30.16</v>
      </c>
      <c r="CO7" s="38">
        <v>28.57</v>
      </c>
      <c r="CP7" s="38">
        <v>30.16</v>
      </c>
      <c r="CQ7" s="38">
        <v>28.57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88.5</v>
      </c>
      <c r="CY7" s="38">
        <v>97.09</v>
      </c>
      <c r="CZ7" s="38">
        <v>82.57</v>
      </c>
      <c r="DA7" s="38">
        <v>86.67</v>
      </c>
      <c r="DB7" s="38">
        <v>86.67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114</v>
      </c>
      <c r="EF7" s="38" t="s">
        <v>114</v>
      </c>
      <c r="EG7" s="38" t="s">
        <v>114</v>
      </c>
      <c r="EH7" s="38" t="s">
        <v>114</v>
      </c>
      <c r="EI7" s="38" t="s">
        <v>114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 t="s">
        <v>114</v>
      </c>
      <c r="EO7" s="38" t="s">
        <v>114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2018-02-26T05:21:06Z</dcterms:modified>
</cp:coreProperties>
</file>