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<sst xmlns="http://schemas.openxmlformats.org/spreadsheetml/2006/main" count="243" uniqueCount="125">
  <si>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</si>
  <si>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</si>
  <si>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</si>
  <si>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</si>
  <si>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</si>
  <si>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</si>
  <si>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</si>
  <si>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</si>
  <si>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</si>
  <si>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</si>
  <si>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</si>
  <si>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</si>
  <si>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</si>
  <si>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</si>
  <si>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</si>
  <si>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</si>
  <si>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</si>
  <si>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</si>
  <si>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</si>
  <si>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</si>
  <si>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</si>
  <si>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</si>
  <si>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</si>
  <si>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</si>
  <si>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</si>
  <si>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</si>
  <si>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</si>
  <si>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</si>
  <si>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</si>
  <si>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</si>
  <si>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</si>
  <si>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</si>
  <si>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</si>
  <si>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</si>
  <si>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</si>
  <si>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</si>
  <si>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</si>
  <si>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</si>
  <si>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</si>
  <si>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</si>
  <si>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</si>
  <si>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</si>
  <si>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</si>
  <si>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</si>
  <si>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</si>
  <si>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</si>
  <si>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</si>
  <si>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</si>
  <si>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</si>
  <si>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</si>
  <si>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</si>
  <si>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</si>
  <si>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</si>
  <si>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</si>
  <si>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</si>
  <si>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</si>
  <si>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</si>
  <si>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</si>
  <si>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</si>
  <si>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</si>
  <si>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</si>
  <si>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</si>
  <si>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</si>
  <si>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</si>
  <si>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</si>
  <si>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</si>
  <si>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</si>
  <si>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</si>
  <si>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</si>
  <si>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</si>
  <si>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</si>
  <si>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</si>
  <si>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</si>
  <si>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</si>
  <si>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</si>
  <si>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</si>
  <si>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</si>
  <si>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</si>
  <si>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</si>
  <si>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</si>
  <si>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</si>
  <si>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</si>
  <si>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</si>
  <si>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</si>
  <si>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</si>
  <si>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</si>
  <si>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</si>
  <si>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</si>
  <si>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</si>
  <si>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</si>
  <si>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</si>
  <si>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</si>
  <si>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</si>
  <si>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</si>
  <si>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</si>
  <si>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</si>
  <si>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</si>
  <si>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</si>
  <si>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</si>
  <si>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</si>
  <si>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</si>
  <si>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</si>
  <si>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</si>
  <si>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</si>
  <si>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</si>
  <si>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</si>
  <si>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</si>
  <si>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</si>
  <si>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</si>
  <si>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西郷村</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</si>
  <si>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</si>
  <si>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</si>
  <si>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</si>
  <si>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</si>
  <si>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</si>
  <si>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</si>
  <si>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</si>
  <si>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</si>
  <si>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</si>
  <si>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</si>
  <si>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</si>
  <si>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①収益的収支比率は、近年は概ね高い数値で推移している。
　⑤経費回収率及び⑧水洗化率においては類似団体を上回っており、⑥汚水処理原価は類似団体の6割程度で処理出来ていることから経営状況としては概ね良好である。
　⑦施設利用率の数値が急激に悪化しているが、これは平成26年度末でフレックスプランとしての役目を終えた「大平浄化センター」が稼動を停止し、白河都市環境センターへの接続が完了したためである。
　⑧水洗化率についても類似団体を上回っているが、より一層の経営健全化のためにも、地域住民への接続促進活動等を行い、接続率を更に向上させ、経営基盤の底上げを図る必要がある。</t>
    <rPh sb="2" eb="5">
      <t>シュウエキテキ</t>
    </rPh>
    <rPh sb="5" eb="7">
      <t>シュウシ</t>
    </rPh>
    <rPh sb="7" eb="9">
      <t>ヒリツ</t>
    </rPh>
    <rPh sb="11" eb="13">
      <t>キンネン</t>
    </rPh>
    <rPh sb="14" eb="15">
      <t>オオム</t>
    </rPh>
    <rPh sb="16" eb="17">
      <t>タカ</t>
    </rPh>
    <rPh sb="18" eb="20">
      <t>スウチ</t>
    </rPh>
    <rPh sb="21" eb="23">
      <t>スイイ</t>
    </rPh>
    <rPh sb="36" eb="37">
      <t>オヨ</t>
    </rPh>
    <rPh sb="39" eb="42">
      <t>スイセンカ</t>
    </rPh>
    <rPh sb="42" eb="43">
      <t>リツ</t>
    </rPh>
    <rPh sb="48" eb="50">
      <t>ルイジ</t>
    </rPh>
    <rPh sb="50" eb="52">
      <t>ダンタイ</t>
    </rPh>
    <rPh sb="53" eb="55">
      <t>ウワマワ</t>
    </rPh>
    <rPh sb="61" eb="63">
      <t>オスイ</t>
    </rPh>
    <rPh sb="63" eb="65">
      <t>ショリ</t>
    </rPh>
    <rPh sb="65" eb="67">
      <t>ゲンカ</t>
    </rPh>
    <rPh sb="68" eb="70">
      <t>ルイジ</t>
    </rPh>
    <rPh sb="70" eb="72">
      <t>ダンタイ</t>
    </rPh>
    <rPh sb="74" eb="75">
      <t>ワリ</t>
    </rPh>
    <rPh sb="75" eb="77">
      <t>テイド</t>
    </rPh>
    <rPh sb="78" eb="80">
      <t>ショリ</t>
    </rPh>
    <rPh sb="80" eb="82">
      <t>デキ</t>
    </rPh>
    <rPh sb="89" eb="91">
      <t>ケイエイ</t>
    </rPh>
    <rPh sb="91" eb="93">
      <t>ジョウキョウ</t>
    </rPh>
    <rPh sb="97" eb="98">
      <t>オオム</t>
    </rPh>
    <rPh sb="99" eb="101">
      <t>リョウコウ</t>
    </rPh>
    <rPh sb="117" eb="119">
      <t>キュウゲキ</t>
    </rPh>
    <rPh sb="120" eb="122">
      <t>アッカ</t>
    </rPh>
    <rPh sb="131" eb="133">
      <t>ヘイセイ</t>
    </rPh>
    <rPh sb="135" eb="137">
      <t>ネンド</t>
    </rPh>
    <rPh sb="137" eb="138">
      <t>マツ</t>
    </rPh>
    <rPh sb="151" eb="153">
      <t>ヤクメ</t>
    </rPh>
    <rPh sb="154" eb="155">
      <t>オ</t>
    </rPh>
    <rPh sb="158" eb="160">
      <t>オオヒラ</t>
    </rPh>
    <rPh sb="160" eb="162">
      <t>ジョウカ</t>
    </rPh>
    <rPh sb="168" eb="170">
      <t>カドウ</t>
    </rPh>
    <rPh sb="171" eb="173">
      <t>テイシ</t>
    </rPh>
    <rPh sb="190" eb="192">
      <t>カンリョウ</t>
    </rPh>
    <rPh sb="203" eb="206">
      <t>スイセンカ</t>
    </rPh>
    <rPh sb="206" eb="207">
      <t>リツ</t>
    </rPh>
    <rPh sb="212" eb="214">
      <t>ルイジ</t>
    </rPh>
    <rPh sb="214" eb="216">
      <t>ダンタイ</t>
    </rPh>
    <rPh sb="217" eb="219">
      <t>ウワマワ</t>
    </rPh>
    <rPh sb="227" eb="229">
      <t>イッソウ</t>
    </rPh>
    <rPh sb="230" eb="232">
      <t>ケイエイ</t>
    </rPh>
    <rPh sb="232" eb="234">
      <t>ケンゼン</t>
    </rPh>
    <rPh sb="234" eb="235">
      <t>カ</t>
    </rPh>
    <rPh sb="241" eb="243">
      <t>チイキ</t>
    </rPh>
    <rPh sb="243" eb="245">
      <t>ジュウミン</t>
    </rPh>
    <rPh sb="247" eb="249">
      <t>セツゾク</t>
    </rPh>
    <rPh sb="249" eb="251">
      <t>ソクシン</t>
    </rPh>
    <rPh sb="251" eb="253">
      <t>カツドウ</t>
    </rPh>
    <rPh sb="253" eb="254">
      <t>トウ</t>
    </rPh>
    <rPh sb="255" eb="256">
      <t>オコナ</t>
    </rPh>
    <rPh sb="258" eb="260">
      <t>セツゾク</t>
    </rPh>
    <rPh sb="260" eb="261">
      <t>リツ</t>
    </rPh>
    <rPh sb="262" eb="263">
      <t>サラ</t>
    </rPh>
    <rPh sb="264" eb="266">
      <t>コウジョウ</t>
    </rPh>
    <rPh sb="269" eb="271">
      <t>ケイエイ</t>
    </rPh>
    <rPh sb="271" eb="273">
      <t>キバン</t>
    </rPh>
    <rPh sb="274" eb="276">
      <t>ソコア</t>
    </rPh>
    <rPh sb="278" eb="279">
      <t>ハカ</t>
    </rPh>
    <rPh sb="280" eb="282">
      <t>ヒツヨウ</t>
    </rPh>
    <phoneticPr fontId="4"/>
  </si>
  <si>
    <t>　管渠改善率は、新規での管渠埋設（面的整備）に注力していることから、例年0％となっている。
　今後も耐用年数が経過していない管渠についても、ストックマネジメント計画に基づいて検査・点検等を実施し、事故等の事前防止を図っていく予定である。</t>
    <rPh sb="1" eb="3">
      <t>カンキョ</t>
    </rPh>
    <rPh sb="3" eb="5">
      <t>カイゼン</t>
    </rPh>
    <rPh sb="5" eb="6">
      <t>リツ</t>
    </rPh>
    <rPh sb="8" eb="10">
      <t>シンキ</t>
    </rPh>
    <rPh sb="12" eb="14">
      <t>カンキョ</t>
    </rPh>
    <rPh sb="14" eb="16">
      <t>マイセツ</t>
    </rPh>
    <rPh sb="17" eb="18">
      <t>メン</t>
    </rPh>
    <rPh sb="18" eb="19">
      <t>テキ</t>
    </rPh>
    <rPh sb="19" eb="21">
      <t>セイビ</t>
    </rPh>
    <rPh sb="23" eb="25">
      <t>チュウリョク</t>
    </rPh>
    <rPh sb="34" eb="36">
      <t>レイネン</t>
    </rPh>
    <rPh sb="47" eb="49">
      <t>コンゴ</t>
    </rPh>
    <rPh sb="50" eb="54">
      <t>タイヨウネンスウ</t>
    </rPh>
    <rPh sb="55" eb="57">
      <t>ケイカ</t>
    </rPh>
    <rPh sb="62" eb="64">
      <t>カンキョ</t>
    </rPh>
    <rPh sb="80" eb="82">
      <t>ケイカク</t>
    </rPh>
    <rPh sb="83" eb="84">
      <t>モト</t>
    </rPh>
    <rPh sb="87" eb="89">
      <t>ケンサ</t>
    </rPh>
    <rPh sb="90" eb="93">
      <t>テンケントウ</t>
    </rPh>
    <rPh sb="94" eb="96">
      <t>ジッシ</t>
    </rPh>
    <rPh sb="107" eb="108">
      <t>ハカ</t>
    </rPh>
    <rPh sb="112" eb="114">
      <t>ヨテイ</t>
    </rPh>
    <phoneticPr fontId="4"/>
  </si>
  <si>
    <t>　類似団体との比較や全体的な数値から見て、概ね健全な経営が出来ていると思われる。
　しかしながら、今後むかえる莫大な施設等の更新費用に充てる財源を確保するという点からも、更に接続率を向上させ、経営改善を図る必要がある。</t>
    <rPh sb="1" eb="3">
      <t>ルイジ</t>
    </rPh>
    <rPh sb="3" eb="5">
      <t>ダンタイ</t>
    </rPh>
    <rPh sb="7" eb="9">
      <t>ヒカク</t>
    </rPh>
    <rPh sb="10" eb="12">
      <t>ゼンタイ</t>
    </rPh>
    <rPh sb="12" eb="13">
      <t>テキ</t>
    </rPh>
    <rPh sb="14" eb="16">
      <t>スウチ</t>
    </rPh>
    <rPh sb="18" eb="19">
      <t>ミ</t>
    </rPh>
    <rPh sb="21" eb="22">
      <t>オオム</t>
    </rPh>
    <rPh sb="23" eb="25">
      <t>ケンゼン</t>
    </rPh>
    <rPh sb="26" eb="28">
      <t>ケイエイ</t>
    </rPh>
    <rPh sb="29" eb="31">
      <t>デキ</t>
    </rPh>
    <rPh sb="35" eb="36">
      <t>オモ</t>
    </rPh>
    <rPh sb="49" eb="51">
      <t>コンゴ</t>
    </rPh>
    <rPh sb="55" eb="57">
      <t>バクダイ</t>
    </rPh>
    <rPh sb="58" eb="61">
      <t>シセツトウ</t>
    </rPh>
    <rPh sb="62" eb="64">
      <t>コウシン</t>
    </rPh>
    <rPh sb="64" eb="66">
      <t>ヒヨウ</t>
    </rPh>
    <rPh sb="67" eb="68">
      <t>ア</t>
    </rPh>
    <rPh sb="70" eb="72">
      <t>ザイゲン</t>
    </rPh>
    <rPh sb="73" eb="75">
      <t>カクホ</t>
    </rPh>
    <rPh sb="80" eb="81">
      <t>テン</t>
    </rPh>
    <rPh sb="85" eb="86">
      <t>サラ</t>
    </rPh>
    <rPh sb="87" eb="89">
      <t>セツゾク</t>
    </rPh>
    <rPh sb="89" eb="90">
      <t>リツ</t>
    </rPh>
    <rPh sb="91" eb="93">
      <t>コウジョウ</t>
    </rPh>
    <rPh sb="96" eb="98">
      <t>ケイエイ</t>
    </rPh>
    <rPh sb="98" eb="100">
      <t>カイゼン</t>
    </rPh>
    <rPh sb="101" eb="102">
      <t>ハカ</t>
    </rPh>
    <rPh sb="103" eb="105">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</si>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</sst>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B8-445E-8400-F34B5FF5C434}"/>
            </c:ext>
          </c:extLst>
        </c:ser>
        <c:dLbls>
          <c:showLegendKey val="0"/>
          <c:showVal val="0"/>
          <c:showCatName val="0"/>
          <c:showSerName val="0"/>
          <c:showPercent val="0"/>
          <c:showBubbleSize val="0"/>
        </c:dLbls>
        <c:gapWidth val="150"/>
        <c:axId val="83344000"/>
        <c:axId val="833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extLst xmlns:c16r2="http://schemas.microsoft.com/office/drawing/2015/06/chart">
            <c:ext xmlns:c16="http://schemas.microsoft.com/office/drawing/2014/chart" uri="{C3380CC4-5D6E-409C-BE32-E72D297353CC}">
              <c16:uniqueId val="{00000001-70B8-445E-8400-F34B5FF5C434}"/>
            </c:ext>
          </c:extLst>
        </c:ser>
        <c:dLbls>
          <c:showLegendKey val="0"/>
          <c:showVal val="0"/>
          <c:showCatName val="0"/>
          <c:showSerName val="0"/>
          <c:showPercent val="0"/>
          <c:showBubbleSize val="0"/>
        </c:dLbls>
        <c:marker val="1"/>
        <c:smooth val="0"/>
        <c:axId val="83344000"/>
        <c:axId val="83350272"/>
      </c:lineChart>
      <c:dateAx>
        <c:axId val="83344000"/>
        <c:scaling>
          <c:orientation val="minMax"/>
        </c:scaling>
        <c:delete val="1"/>
        <c:axPos val="b"/>
        <c:numFmt formatCode="ge" sourceLinked="1"/>
        <c:majorTickMark val="none"/>
        <c:minorTickMark val="none"/>
        <c:tickLblPos val="none"/>
        <c:crossAx val="83350272"/>
        <c:crosses val="autoZero"/>
        <c:auto val="1"/>
        <c:lblOffset val="100"/>
        <c:baseTimeUnit val="years"/>
      </c:dateAx>
      <c:valAx>
        <c:axId val="833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56.11</c:v>
                </c:pt>
                <c:pt idx="1">
                  <c:v>72.56</c:v>
                </c:pt>
                <c:pt idx="2">
                  <c:v>15.33</c:v>
                </c:pt>
                <c:pt idx="3">
                  <c:v>0</c:v>
                </c:pt>
                <c:pt idx="4">
                  <c:v>0</c:v>
                </c:pt>
              </c:numCache>
            </c:numRef>
          </c:val>
          <c:extLst xmlns:c16r2="http://schemas.microsoft.com/office/drawing/2015/06/chart">
            <c:ext xmlns:c16="http://schemas.microsoft.com/office/drawing/2014/chart" uri="{C3380CC4-5D6E-409C-BE32-E72D297353CC}">
              <c16:uniqueId val="{00000000-6E2B-444D-9C65-83AC673F5352}"/>
            </c:ext>
          </c:extLst>
        </c:ser>
        <c:dLbls>
          <c:showLegendKey val="0"/>
          <c:showVal val="0"/>
          <c:showCatName val="0"/>
          <c:showSerName val="0"/>
          <c:showPercent val="0"/>
          <c:showBubbleSize val="0"/>
        </c:dLbls>
        <c:gapWidth val="150"/>
        <c:axId val="86538496"/>
        <c:axId val="865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extLst xmlns:c16r2="http://schemas.microsoft.com/office/drawing/2015/06/chart">
            <c:ext xmlns:c16="http://schemas.microsoft.com/office/drawing/2014/chart" uri="{C3380CC4-5D6E-409C-BE32-E72D297353CC}">
              <c16:uniqueId val="{00000001-6E2B-444D-9C65-83AC673F5352}"/>
            </c:ext>
          </c:extLst>
        </c:ser>
        <c:dLbls>
          <c:showLegendKey val="0"/>
          <c:showVal val="0"/>
          <c:showCatName val="0"/>
          <c:showSerName val="0"/>
          <c:showPercent val="0"/>
          <c:showBubbleSize val="0"/>
        </c:dLbls>
        <c:marker val="1"/>
        <c:smooth val="0"/>
        <c:axId val="86538496"/>
        <c:axId val="86544768"/>
      </c:lineChart>
      <c:dateAx>
        <c:axId val="86538496"/>
        <c:scaling>
          <c:orientation val="minMax"/>
        </c:scaling>
        <c:delete val="1"/>
        <c:axPos val="b"/>
        <c:numFmt formatCode="ge" sourceLinked="1"/>
        <c:majorTickMark val="none"/>
        <c:minorTickMark val="none"/>
        <c:tickLblPos val="none"/>
        <c:crossAx val="86544768"/>
        <c:crosses val="autoZero"/>
        <c:auto val="1"/>
        <c:lblOffset val="100"/>
        <c:baseTimeUnit val="years"/>
      </c:dateAx>
      <c:valAx>
        <c:axId val="865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85.39</c:v>
                </c:pt>
                <c:pt idx="1">
                  <c:v>87.35</c:v>
                </c:pt>
                <c:pt idx="2">
                  <c:v>89.86</c:v>
                </c:pt>
                <c:pt idx="3">
                  <c:v>89.32</c:v>
                </c:pt>
                <c:pt idx="4">
                  <c:v>89.17</c:v>
                </c:pt>
              </c:numCache>
            </c:numRef>
          </c:val>
          <c:extLst xmlns:c16r2="http://schemas.microsoft.com/office/drawing/2015/06/chart">
            <c:ext xmlns:c16="http://schemas.microsoft.com/office/drawing/2014/chart" uri="{C3380CC4-5D6E-409C-BE32-E72D297353CC}">
              <c16:uniqueId val="{00000000-1B33-486F-8787-2FB27AFB26CD}"/>
            </c:ext>
          </c:extLst>
        </c:ser>
        <c:dLbls>
          <c:showLegendKey val="0"/>
          <c:showVal val="0"/>
          <c:showCatName val="0"/>
          <c:showSerName val="0"/>
          <c:showPercent val="0"/>
          <c:showBubbleSize val="0"/>
        </c:dLbls>
        <c:gapWidth val="150"/>
        <c:axId val="86846080"/>
        <c:axId val="868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extLst xmlns:c16r2="http://schemas.microsoft.com/office/drawing/2015/06/chart">
            <c:ext xmlns:c16="http://schemas.microsoft.com/office/drawing/2014/chart" uri="{C3380CC4-5D6E-409C-BE32-E72D297353CC}">
              <c16:uniqueId val="{00000001-1B33-486F-8787-2FB27AFB26CD}"/>
            </c:ext>
          </c:extLst>
        </c:ser>
        <c:dLbls>
          <c:showLegendKey val="0"/>
          <c:showVal val="0"/>
          <c:showCatName val="0"/>
          <c:showSerName val="0"/>
          <c:showPercent val="0"/>
          <c:showBubbleSize val="0"/>
        </c:dLbls>
        <c:marker val="1"/>
        <c:smooth val="0"/>
        <c:axId val="86846080"/>
        <c:axId val="86848256"/>
      </c:lineChart>
      <c:dateAx>
        <c:axId val="86846080"/>
        <c:scaling>
          <c:orientation val="minMax"/>
        </c:scaling>
        <c:delete val="1"/>
        <c:axPos val="b"/>
        <c:numFmt formatCode="ge" sourceLinked="1"/>
        <c:majorTickMark val="none"/>
        <c:minorTickMark val="none"/>
        <c:tickLblPos val="none"/>
        <c:crossAx val="86848256"/>
        <c:crosses val="autoZero"/>
        <c:auto val="1"/>
        <c:lblOffset val="100"/>
        <c:baseTimeUnit val="years"/>
      </c:dateAx>
      <c:valAx>
        <c:axId val="868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92.81</c:v>
                </c:pt>
                <c:pt idx="1">
                  <c:v>100.01</c:v>
                </c:pt>
                <c:pt idx="2">
                  <c:v>104.38</c:v>
                </c:pt>
                <c:pt idx="3">
                  <c:v>102.35</c:v>
                </c:pt>
                <c:pt idx="4">
                  <c:v>81.430000000000007</c:v>
                </c:pt>
              </c:numCache>
            </c:numRef>
          </c:val>
          <c:extLst xmlns:c16r2="http://schemas.microsoft.com/office/drawing/2015/06/chart">
            <c:ext xmlns:c16="http://schemas.microsoft.com/office/drawing/2014/chart" uri="{C3380CC4-5D6E-409C-BE32-E72D297353CC}">
              <c16:uniqueId val="{00000000-405C-4009-A912-E8A0F807C31B}"/>
            </c:ext>
          </c:extLst>
        </c:ser>
        <c:dLbls>
          <c:showLegendKey val="0"/>
          <c:showVal val="0"/>
          <c:showCatName val="0"/>
          <c:showSerName val="0"/>
          <c:showPercent val="0"/>
          <c:showBubbleSize val="0"/>
        </c:dLbls>
        <c:gapWidth val="150"/>
        <c:axId val="84966400"/>
        <c:axId val="849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5C-4009-A912-E8A0F807C31B}"/>
            </c:ext>
          </c:extLst>
        </c:ser>
        <c:dLbls>
          <c:showLegendKey val="0"/>
          <c:showVal val="0"/>
          <c:showCatName val="0"/>
          <c:showSerName val="0"/>
          <c:showPercent val="0"/>
          <c:showBubbleSize val="0"/>
        </c:dLbls>
        <c:marker val="1"/>
        <c:smooth val="0"/>
        <c:axId val="84966400"/>
        <c:axId val="84972672"/>
      </c:lineChart>
      <c:dateAx>
        <c:axId val="84966400"/>
        <c:scaling>
          <c:orientation val="minMax"/>
        </c:scaling>
        <c:delete val="1"/>
        <c:axPos val="b"/>
        <c:numFmt formatCode="ge" sourceLinked="1"/>
        <c:majorTickMark val="none"/>
        <c:minorTickMark val="none"/>
        <c:tickLblPos val="none"/>
        <c:crossAx val="84972672"/>
        <c:crosses val="autoZero"/>
        <c:auto val="1"/>
        <c:lblOffset val="100"/>
        <c:baseTimeUnit val="years"/>
      </c:dateAx>
      <c:valAx>
        <c:axId val="849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47-4662-BBCF-424FC7D2F228}"/>
            </c:ext>
          </c:extLst>
        </c:ser>
        <c:dLbls>
          <c:showLegendKey val="0"/>
          <c:showVal val="0"/>
          <c:showCatName val="0"/>
          <c:showSerName val="0"/>
          <c:showPercent val="0"/>
          <c:showBubbleSize val="0"/>
        </c:dLbls>
        <c:gapWidth val="150"/>
        <c:axId val="84991360"/>
        <c:axId val="850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47-4662-BBCF-424FC7D2F228}"/>
            </c:ext>
          </c:extLst>
        </c:ser>
        <c:dLbls>
          <c:showLegendKey val="0"/>
          <c:showVal val="0"/>
          <c:showCatName val="0"/>
          <c:showSerName val="0"/>
          <c:showPercent val="0"/>
          <c:showBubbleSize val="0"/>
        </c:dLbls>
        <c:marker val="1"/>
        <c:smooth val="0"/>
        <c:axId val="84991360"/>
        <c:axId val="85001728"/>
      </c:lineChart>
      <c:dateAx>
        <c:axId val="84991360"/>
        <c:scaling>
          <c:orientation val="minMax"/>
        </c:scaling>
        <c:delete val="1"/>
        <c:axPos val="b"/>
        <c:numFmt formatCode="ge" sourceLinked="1"/>
        <c:majorTickMark val="none"/>
        <c:minorTickMark val="none"/>
        <c:tickLblPos val="none"/>
        <c:crossAx val="85001728"/>
        <c:crosses val="autoZero"/>
        <c:auto val="1"/>
        <c:lblOffset val="100"/>
        <c:baseTimeUnit val="years"/>
      </c:dateAx>
      <c:valAx>
        <c:axId val="850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3E-47D0-A7E4-FB68BF924AB1}"/>
            </c:ext>
          </c:extLst>
        </c:ser>
        <c:dLbls>
          <c:showLegendKey val="0"/>
          <c:showVal val="0"/>
          <c:showCatName val="0"/>
          <c:showSerName val="0"/>
          <c:showPercent val="0"/>
          <c:showBubbleSize val="0"/>
        </c:dLbls>
        <c:gapWidth val="150"/>
        <c:axId val="85061632"/>
        <c:axId val="850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3E-47D0-A7E4-FB68BF924AB1}"/>
            </c:ext>
          </c:extLst>
        </c:ser>
        <c:dLbls>
          <c:showLegendKey val="0"/>
          <c:showVal val="0"/>
          <c:showCatName val="0"/>
          <c:showSerName val="0"/>
          <c:showPercent val="0"/>
          <c:showBubbleSize val="0"/>
        </c:dLbls>
        <c:marker val="1"/>
        <c:smooth val="0"/>
        <c:axId val="85061632"/>
        <c:axId val="85063552"/>
      </c:lineChart>
      <c:dateAx>
        <c:axId val="85061632"/>
        <c:scaling>
          <c:orientation val="minMax"/>
        </c:scaling>
        <c:delete val="1"/>
        <c:axPos val="b"/>
        <c:numFmt formatCode="ge" sourceLinked="1"/>
        <c:majorTickMark val="none"/>
        <c:minorTickMark val="none"/>
        <c:tickLblPos val="none"/>
        <c:crossAx val="85063552"/>
        <c:crosses val="autoZero"/>
        <c:auto val="1"/>
        <c:lblOffset val="100"/>
        <c:baseTimeUnit val="years"/>
      </c:dateAx>
      <c:valAx>
        <c:axId val="85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66-4FC9-8E01-4362309B19E4}"/>
            </c:ext>
          </c:extLst>
        </c:ser>
        <c:dLbls>
          <c:showLegendKey val="0"/>
          <c:showVal val="0"/>
          <c:showCatName val="0"/>
          <c:showSerName val="0"/>
          <c:showPercent val="0"/>
          <c:showBubbleSize val="0"/>
        </c:dLbls>
        <c:gapWidth val="150"/>
        <c:axId val="85103744"/>
        <c:axId val="851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66-4FC9-8E01-4362309B19E4}"/>
            </c:ext>
          </c:extLst>
        </c:ser>
        <c:dLbls>
          <c:showLegendKey val="0"/>
          <c:showVal val="0"/>
          <c:showCatName val="0"/>
          <c:showSerName val="0"/>
          <c:showPercent val="0"/>
          <c:showBubbleSize val="0"/>
        </c:dLbls>
        <c:marker val="1"/>
        <c:smooth val="0"/>
        <c:axId val="85103744"/>
        <c:axId val="85105664"/>
      </c:lineChart>
      <c:dateAx>
        <c:axId val="85103744"/>
        <c:scaling>
          <c:orientation val="minMax"/>
        </c:scaling>
        <c:delete val="1"/>
        <c:axPos val="b"/>
        <c:numFmt formatCode="ge" sourceLinked="1"/>
        <c:majorTickMark val="none"/>
        <c:minorTickMark val="none"/>
        <c:tickLblPos val="none"/>
        <c:crossAx val="85105664"/>
        <c:crosses val="autoZero"/>
        <c:auto val="1"/>
        <c:lblOffset val="100"/>
        <c:baseTimeUnit val="years"/>
      </c:dateAx>
      <c:valAx>
        <c:axId val="851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AC-4411-8D9E-A1263E73D940}"/>
            </c:ext>
          </c:extLst>
        </c:ser>
        <c:dLbls>
          <c:showLegendKey val="0"/>
          <c:showVal val="0"/>
          <c:showCatName val="0"/>
          <c:showSerName val="0"/>
          <c:showPercent val="0"/>
          <c:showBubbleSize val="0"/>
        </c:dLbls>
        <c:gapWidth val="150"/>
        <c:axId val="85206528"/>
        <c:axId val="852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AC-4411-8D9E-A1263E73D940}"/>
            </c:ext>
          </c:extLst>
        </c:ser>
        <c:dLbls>
          <c:showLegendKey val="0"/>
          <c:showVal val="0"/>
          <c:showCatName val="0"/>
          <c:showSerName val="0"/>
          <c:showPercent val="0"/>
          <c:showBubbleSize val="0"/>
        </c:dLbls>
        <c:marker val="1"/>
        <c:smooth val="0"/>
        <c:axId val="85206528"/>
        <c:axId val="85208448"/>
      </c:lineChart>
      <c:dateAx>
        <c:axId val="85206528"/>
        <c:scaling>
          <c:orientation val="minMax"/>
        </c:scaling>
        <c:delete val="1"/>
        <c:axPos val="b"/>
        <c:numFmt formatCode="ge" sourceLinked="1"/>
        <c:majorTickMark val="none"/>
        <c:minorTickMark val="none"/>
        <c:tickLblPos val="none"/>
        <c:crossAx val="85208448"/>
        <c:crosses val="autoZero"/>
        <c:auto val="1"/>
        <c:lblOffset val="100"/>
        <c:baseTimeUnit val="years"/>
      </c:dateAx>
      <c:valAx>
        <c:axId val="852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955.11</c:v>
                </c:pt>
                <c:pt idx="1">
                  <c:v>698.84</c:v>
                </c:pt>
                <c:pt idx="2">
                  <c:v>493.62</c:v>
                </c:pt>
                <c:pt idx="3">
                  <c:v>1767.21</c:v>
                </c:pt>
                <c:pt idx="4">
                  <c:v>594.14</c:v>
                </c:pt>
              </c:numCache>
            </c:numRef>
          </c:val>
          <c:extLst xmlns:c16r2="http://schemas.microsoft.com/office/drawing/2015/06/chart">
            <c:ext xmlns:c16="http://schemas.microsoft.com/office/drawing/2014/chart" uri="{C3380CC4-5D6E-409C-BE32-E72D297353CC}">
              <c16:uniqueId val="{00000000-52E5-4A3E-AA1E-E237BDC7A2EA}"/>
            </c:ext>
          </c:extLst>
        </c:ser>
        <c:dLbls>
          <c:showLegendKey val="0"/>
          <c:showVal val="0"/>
          <c:showCatName val="0"/>
          <c:showSerName val="0"/>
          <c:showPercent val="0"/>
          <c:showBubbleSize val="0"/>
        </c:dLbls>
        <c:gapWidth val="150"/>
        <c:axId val="85243392"/>
        <c:axId val="852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extLst xmlns:c16r2="http://schemas.microsoft.com/office/drawing/2015/06/chart">
            <c:ext xmlns:c16="http://schemas.microsoft.com/office/drawing/2014/chart" uri="{C3380CC4-5D6E-409C-BE32-E72D297353CC}">
              <c16:uniqueId val="{00000001-52E5-4A3E-AA1E-E237BDC7A2EA}"/>
            </c:ext>
          </c:extLst>
        </c:ser>
        <c:dLbls>
          <c:showLegendKey val="0"/>
          <c:showVal val="0"/>
          <c:showCatName val="0"/>
          <c:showSerName val="0"/>
          <c:showPercent val="0"/>
          <c:showBubbleSize val="0"/>
        </c:dLbls>
        <c:marker val="1"/>
        <c:smooth val="0"/>
        <c:axId val="85243392"/>
        <c:axId val="85245312"/>
      </c:lineChart>
      <c:dateAx>
        <c:axId val="85243392"/>
        <c:scaling>
          <c:orientation val="minMax"/>
        </c:scaling>
        <c:delete val="1"/>
        <c:axPos val="b"/>
        <c:numFmt formatCode="ge" sourceLinked="1"/>
        <c:majorTickMark val="none"/>
        <c:minorTickMark val="none"/>
        <c:tickLblPos val="none"/>
        <c:crossAx val="85245312"/>
        <c:crosses val="autoZero"/>
        <c:auto val="1"/>
        <c:lblOffset val="100"/>
        <c:baseTimeUnit val="years"/>
      </c:dateAx>
      <c:valAx>
        <c:axId val="852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92.51</c:v>
                </c:pt>
                <c:pt idx="1">
                  <c:v>93.26</c:v>
                </c:pt>
                <c:pt idx="2">
                  <c:v>90.41</c:v>
                </c:pt>
                <c:pt idx="3">
                  <c:v>93.25</c:v>
                </c:pt>
                <c:pt idx="4">
                  <c:v>101.72</c:v>
                </c:pt>
              </c:numCache>
            </c:numRef>
          </c:val>
          <c:extLst xmlns:c16r2="http://schemas.microsoft.com/office/drawing/2015/06/chart">
            <c:ext xmlns:c16="http://schemas.microsoft.com/office/drawing/2014/chart" uri="{C3380CC4-5D6E-409C-BE32-E72D297353CC}">
              <c16:uniqueId val="{00000000-250F-47B2-BD96-71B4873407FA}"/>
            </c:ext>
          </c:extLst>
        </c:ser>
        <c:dLbls>
          <c:showLegendKey val="0"/>
          <c:showVal val="0"/>
          <c:showCatName val="0"/>
          <c:showSerName val="0"/>
          <c:showPercent val="0"/>
          <c:showBubbleSize val="0"/>
        </c:dLbls>
        <c:gapWidth val="150"/>
        <c:axId val="85288832"/>
        <c:axId val="852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extLst xmlns:c16r2="http://schemas.microsoft.com/office/drawing/2015/06/chart">
            <c:ext xmlns:c16="http://schemas.microsoft.com/office/drawing/2014/chart" uri="{C3380CC4-5D6E-409C-BE32-E72D297353CC}">
              <c16:uniqueId val="{00000001-250F-47B2-BD96-71B4873407FA}"/>
            </c:ext>
          </c:extLst>
        </c:ser>
        <c:dLbls>
          <c:showLegendKey val="0"/>
          <c:showVal val="0"/>
          <c:showCatName val="0"/>
          <c:showSerName val="0"/>
          <c:showPercent val="0"/>
          <c:showBubbleSize val="0"/>
        </c:dLbls>
        <c:marker val="1"/>
        <c:smooth val="0"/>
        <c:axId val="85288832"/>
        <c:axId val="85291008"/>
      </c:lineChart>
      <c:dateAx>
        <c:axId val="85288832"/>
        <c:scaling>
          <c:orientation val="minMax"/>
        </c:scaling>
        <c:delete val="1"/>
        <c:axPos val="b"/>
        <c:numFmt formatCode="ge" sourceLinked="1"/>
        <c:majorTickMark val="none"/>
        <c:minorTickMark val="none"/>
        <c:tickLblPos val="none"/>
        <c:crossAx val="85291008"/>
        <c:crosses val="autoZero"/>
        <c:auto val="1"/>
        <c:lblOffset val="100"/>
        <c:baseTimeUnit val="years"/>
      </c:dateAx>
      <c:valAx>
        <c:axId val="852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168.91</c:v>
                </c:pt>
                <c:pt idx="1">
                  <c:v>167.67</c:v>
                </c:pt>
                <c:pt idx="2">
                  <c:v>178.41</c:v>
                </c:pt>
                <c:pt idx="3">
                  <c:v>171.95</c:v>
                </c:pt>
                <c:pt idx="4">
                  <c:v>157.12</c:v>
                </c:pt>
              </c:numCache>
            </c:numRef>
          </c:val>
          <c:extLst xmlns:c16r2="http://schemas.microsoft.com/office/drawing/2015/06/chart">
            <c:ext xmlns:c16="http://schemas.microsoft.com/office/drawing/2014/chart" uri="{C3380CC4-5D6E-409C-BE32-E72D297353CC}">
              <c16:uniqueId val="{00000000-E265-4E89-8293-754C170B9B18}"/>
            </c:ext>
          </c:extLst>
        </c:ser>
        <c:dLbls>
          <c:showLegendKey val="0"/>
          <c:showVal val="0"/>
          <c:showCatName val="0"/>
          <c:showSerName val="0"/>
          <c:showPercent val="0"/>
          <c:showBubbleSize val="0"/>
        </c:dLbls>
        <c:gapWidth val="150"/>
        <c:axId val="85313408"/>
        <c:axId val="86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extLst xmlns:c16r2="http://schemas.microsoft.com/office/drawing/2015/06/chart">
            <c:ext xmlns:c16="http://schemas.microsoft.com/office/drawing/2014/chart" uri="{C3380CC4-5D6E-409C-BE32-E72D297353CC}">
              <c16:uniqueId val="{00000001-E265-4E89-8293-754C170B9B18}"/>
            </c:ext>
          </c:extLst>
        </c:ser>
        <c:dLbls>
          <c:showLegendKey val="0"/>
          <c:showVal val="0"/>
          <c:showCatName val="0"/>
          <c:showSerName val="0"/>
          <c:showPercent val="0"/>
          <c:showBubbleSize val="0"/>
        </c:dLbls>
        <c:marker val="1"/>
        <c:smooth val="0"/>
        <c:axId val="85313408"/>
        <c:axId val="86511616"/>
      </c:lineChart>
      <c:dateAx>
        <c:axId val="85313408"/>
        <c:scaling>
          <c:orientation val="minMax"/>
        </c:scaling>
        <c:delete val="1"/>
        <c:axPos val="b"/>
        <c:numFmt formatCode="ge" sourceLinked="1"/>
        <c:majorTickMark val="none"/>
        <c:minorTickMark val="none"/>
        <c:tickLblPos val="none"/>
        <c:crossAx val="86511616"/>
        <c:crosses val="autoZero"/>
        <c:auto val="1"/>
        <c:lblOffset val="100"/>
        <c:baseTimeUnit val="years"/>
      </c:dateAx>
      <c:valAx>
        <c:axId val="86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55" zoomScale="80" zoomScaleNormal="8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西郷村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124</v>
      </c>
      <c r="AE8" s="73"/>
      <c r="AF8" s="73"/>
      <c r="AG8" s="73"/>
      <c r="AH8" s="73"/>
      <c r="AI8" s="73"/>
      <c r="AJ8" s="73"/>
      <c r="AK8" s="4"/>
      <c r="AL8" s="67">
        <f>データ!S6</f>
        <v>20112</v>
      </c>
      <c r="AM8" s="67"/>
      <c r="AN8" s="67"/>
      <c r="AO8" s="67"/>
      <c r="AP8" s="67"/>
      <c r="AQ8" s="67"/>
      <c r="AR8" s="67"/>
      <c r="AS8" s="67"/>
      <c r="AT8" s="66">
        <f>データ!T6</f>
        <v>192.06</v>
      </c>
      <c r="AU8" s="66"/>
      <c r="AV8" s="66"/>
      <c r="AW8" s="66"/>
      <c r="AX8" s="66"/>
      <c r="AY8" s="66"/>
      <c r="AZ8" s="66"/>
      <c r="BA8" s="66"/>
      <c r="BB8" s="66">
        <f>データ!U6</f>
        <v>104.72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68.22</v>
      </c>
      <c r="Q10" s="66"/>
      <c r="R10" s="66"/>
      <c r="S10" s="66"/>
      <c r="T10" s="66"/>
      <c r="U10" s="66"/>
      <c r="V10" s="66"/>
      <c r="W10" s="66" t="str">
        <f>データ!Q6</f>
        <v>-</v>
      </c>
      <c r="X10" s="66"/>
      <c r="Y10" s="66"/>
      <c r="Z10" s="66"/>
      <c r="AA10" s="66"/>
      <c r="AB10" s="66"/>
      <c r="AC10" s="66"/>
      <c r="AD10" s="67">
        <f>データ!R6</f>
        <v>2700</v>
      </c>
      <c r="AE10" s="67"/>
      <c r="AF10" s="67"/>
      <c r="AG10" s="67"/>
      <c r="AH10" s="67"/>
      <c r="AI10" s="67"/>
      <c r="AJ10" s="67"/>
      <c r="AK10" s="2"/>
      <c r="AL10" s="67">
        <f>データ!V6</f>
        <v>13662</v>
      </c>
      <c r="AM10" s="67"/>
      <c r="AN10" s="67"/>
      <c r="AO10" s="67"/>
      <c r="AP10" s="67"/>
      <c r="AQ10" s="67"/>
      <c r="AR10" s="67"/>
      <c r="AS10" s="67"/>
      <c r="AT10" s="66">
        <f>データ!W6</f>
        <v>6.49</v>
      </c>
      <c r="AU10" s="66"/>
      <c r="AV10" s="66"/>
      <c r="AW10" s="66"/>
      <c r="AX10" s="66"/>
      <c r="AY10" s="66"/>
      <c r="AZ10" s="66"/>
      <c r="BA10" s="66"/>
      <c r="BB10" s="66">
        <f>データ!X6</f>
        <v>2105.08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74616</v>
      </c>
      <c r="D6" s="33">
        <f t="shared" si="3"/>
        <v>47</v>
      </c>
      <c r="E6" s="33">
        <f t="shared" si="3"/>
        <v>17</v>
      </c>
      <c r="F6" s="33">
        <f t="shared" si="3"/>
        <v>1</v>
      </c>
      <c r="G6" s="33">
        <f t="shared" si="3"/>
        <v>0</v>
      </c>
      <c r="H6" s="33" t="str">
        <f t="shared" si="3"/>
        <v>福島県　西郷村</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68.22</v>
      </c>
      <c r="Q6" s="34" t="str">
        <f t="shared" si="3"/>
        <v>-</v>
      </c>
      <c r="R6" s="34">
        <f t="shared" si="3"/>
        <v>2700</v>
      </c>
      <c r="S6" s="34">
        <f t="shared" si="3"/>
        <v>20112</v>
      </c>
      <c r="T6" s="34">
        <f t="shared" si="3"/>
        <v>192.06</v>
      </c>
      <c r="U6" s="34">
        <f t="shared" si="3"/>
        <v>104.72</v>
      </c>
      <c r="V6" s="34">
        <f t="shared" si="3"/>
        <v>13662</v>
      </c>
      <c r="W6" s="34">
        <f t="shared" si="3"/>
        <v>6.49</v>
      </c>
      <c r="X6" s="34">
        <f t="shared" si="3"/>
        <v>2105.08</v>
      </c>
      <c r="Y6" s="35">
        <f>IF(Y7="",NA(),Y7)</f>
        <v>92.81</v>
      </c>
      <c r="Z6" s="35">
        <f t="shared" ref="Z6:AH6" si="4">IF(Z7="",NA(),Z7)</f>
        <v>100.01</v>
      </c>
      <c r="AA6" s="35">
        <f t="shared" si="4"/>
        <v>104.38</v>
      </c>
      <c r="AB6" s="35">
        <f t="shared" si="4"/>
        <v>102.35</v>
      </c>
      <c r="AC6" s="35">
        <f t="shared" si="4"/>
        <v>81.430000000000007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955.11</v>
      </c>
      <c r="BG6" s="35">
        <f t="shared" ref="BG6:BO6" si="7">IF(BG7="",NA(),BG7)</f>
        <v>698.84</v>
      </c>
      <c r="BH6" s="35">
        <f t="shared" si="7"/>
        <v>493.62</v>
      </c>
      <c r="BI6" s="35">
        <f t="shared" si="7"/>
        <v>1767.21</v>
      </c>
      <c r="BJ6" s="35">
        <f t="shared" si="7"/>
        <v>594.14</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92.51</v>
      </c>
      <c r="BR6" s="35">
        <f t="shared" ref="BR6:BZ6" si="8">IF(BR7="",NA(),BR7)</f>
        <v>93.26</v>
      </c>
      <c r="BS6" s="35">
        <f t="shared" si="8"/>
        <v>90.41</v>
      </c>
      <c r="BT6" s="35">
        <f t="shared" si="8"/>
        <v>93.25</v>
      </c>
      <c r="BU6" s="35">
        <f t="shared" si="8"/>
        <v>101.72</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168.91</v>
      </c>
      <c r="CC6" s="35">
        <f t="shared" ref="CC6:CK6" si="9">IF(CC7="",NA(),CC7)</f>
        <v>167.67</v>
      </c>
      <c r="CD6" s="35">
        <f t="shared" si="9"/>
        <v>178.41</v>
      </c>
      <c r="CE6" s="35">
        <f t="shared" si="9"/>
        <v>171.95</v>
      </c>
      <c r="CF6" s="35">
        <f t="shared" si="9"/>
        <v>157.12</v>
      </c>
      <c r="CG6" s="35">
        <f t="shared" si="9"/>
        <v>251.88</v>
      </c>
      <c r="CH6" s="35">
        <f t="shared" si="9"/>
        <v>247.43</v>
      </c>
      <c r="CI6" s="35">
        <f t="shared" si="9"/>
        <v>248.89</v>
      </c>
      <c r="CJ6" s="35">
        <f t="shared" si="9"/>
        <v>250.84</v>
      </c>
      <c r="CK6" s="35">
        <f t="shared" si="9"/>
        <v>235.61</v>
      </c>
      <c r="CL6" s="34" t="str">
        <f>IF(CL7="","",IF(CL7="-","【-】","【"&amp;SUBSTITUTE(TEXT(CL7,"#,##0.00"),"-","△")&amp;"】"))</f>
        <v>【137.82】</v>
      </c>
      <c r="CM6" s="35">
        <f>IF(CM7="",NA(),CM7)</f>
        <v>56.11</v>
      </c>
      <c r="CN6" s="35">
        <f t="shared" ref="CN6:CV6" si="10">IF(CN7="",NA(),CN7)</f>
        <v>72.56</v>
      </c>
      <c r="CO6" s="35">
        <f t="shared" si="10"/>
        <v>15.33</v>
      </c>
      <c r="CP6" s="35" t="str">
        <f t="shared" si="10"/>
        <v>-</v>
      </c>
      <c r="CQ6" s="35" t="str">
        <f t="shared" si="10"/>
        <v>-</v>
      </c>
      <c r="CR6" s="35">
        <f t="shared" si="10"/>
        <v>49.29</v>
      </c>
      <c r="CS6" s="35">
        <f t="shared" si="10"/>
        <v>50.32</v>
      </c>
      <c r="CT6" s="35">
        <f t="shared" si="10"/>
        <v>49.89</v>
      </c>
      <c r="CU6" s="35">
        <f t="shared" si="10"/>
        <v>49.39</v>
      </c>
      <c r="CV6" s="35">
        <f t="shared" si="10"/>
        <v>49.25</v>
      </c>
      <c r="CW6" s="34" t="str">
        <f>IF(CW7="","",IF(CW7="-","【-】","【"&amp;SUBSTITUTE(TEXT(CW7,"#,##0.00"),"-","△")&amp;"】"))</f>
        <v>【60.09】</v>
      </c>
      <c r="CX6" s="35">
        <f>IF(CX7="",NA(),CX7)</f>
        <v>85.39</v>
      </c>
      <c r="CY6" s="35">
        <f t="shared" ref="CY6:DG6" si="11">IF(CY7="",NA(),CY7)</f>
        <v>87.35</v>
      </c>
      <c r="CZ6" s="35">
        <f t="shared" si="11"/>
        <v>89.86</v>
      </c>
      <c r="DA6" s="35">
        <f t="shared" si="11"/>
        <v>89.32</v>
      </c>
      <c r="DB6" s="35">
        <f t="shared" si="11"/>
        <v>89.17</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74616</v>
      </c>
      <c r="D7" s="37">
        <v>47</v>
      </c>
      <c r="E7" s="37">
        <v>17</v>
      </c>
      <c r="F7" s="37">
        <v>1</v>
      </c>
      <c r="G7" s="37">
        <v>0</v>
      </c>
      <c r="H7" s="37" t="s">
        <v>109</v>
      </c>
      <c r="I7" s="37" t="s">
        <v>110</v>
      </c>
      <c r="J7" s="37" t="s">
        <v>111</v>
      </c>
      <c r="K7" s="37" t="s">
        <v>112</v>
      </c>
      <c r="L7" s="37" t="s">
        <v>113</v>
      </c>
      <c r="M7" s="37"/>
      <c r="N7" s="38" t="s">
        <v>114</v>
      </c>
      <c r="O7" s="38" t="s">
        <v>115</v>
      </c>
      <c r="P7" s="38">
        <v>68.22</v>
      </c>
      <c r="Q7" s="38" t="s">
        <v>114</v>
      </c>
      <c r="R7" s="38">
        <v>2700</v>
      </c>
      <c r="S7" s="38">
        <v>20112</v>
      </c>
      <c r="T7" s="38">
        <v>192.06</v>
      </c>
      <c r="U7" s="38">
        <v>104.72</v>
      </c>
      <c r="V7" s="38">
        <v>13662</v>
      </c>
      <c r="W7" s="38">
        <v>6.49</v>
      </c>
      <c r="X7" s="38">
        <v>2105.08</v>
      </c>
      <c r="Y7" s="38">
        <v>92.81</v>
      </c>
      <c r="Z7" s="38">
        <v>100.01</v>
      </c>
      <c r="AA7" s="38">
        <v>104.38</v>
      </c>
      <c r="AB7" s="38">
        <v>102.35</v>
      </c>
      <c r="AC7" s="38">
        <v>81.430000000000007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955.11</v>
      </c>
      <c r="BG7" s="38">
        <v>698.84</v>
      </c>
      <c r="BH7" s="38">
        <v>493.62</v>
      </c>
      <c r="BI7" s="38">
        <v>1767.21</v>
      </c>
      <c r="BJ7" s="38">
        <v>594.14</v>
      </c>
      <c r="BK7" s="38">
        <v>1309.43</v>
      </c>
      <c r="BL7" s="38">
        <v>1306.92</v>
      </c>
      <c r="BM7" s="38">
        <v>1203.71</v>
      </c>
      <c r="BN7" s="38">
        <v>1162.3599999999999</v>
      </c>
      <c r="BO7" s="38">
        <v>1047.6500000000001</v>
      </c>
      <c r="BP7" s="38">
        <v>728.3</v>
      </c>
      <c r="BQ7" s="38">
        <v>92.51</v>
      </c>
      <c r="BR7" s="38">
        <v>93.26</v>
      </c>
      <c r="BS7" s="38">
        <v>90.41</v>
      </c>
      <c r="BT7" s="38">
        <v>93.25</v>
      </c>
      <c r="BU7" s="38">
        <v>101.72</v>
      </c>
      <c r="BV7" s="38">
        <v>67.59</v>
      </c>
      <c r="BW7" s="38">
        <v>68.510000000000005</v>
      </c>
      <c r="BX7" s="38">
        <v>69.739999999999995</v>
      </c>
      <c r="BY7" s="38">
        <v>68.209999999999994</v>
      </c>
      <c r="BZ7" s="38">
        <v>74.040000000000006</v>
      </c>
      <c r="CA7" s="38">
        <v>100.04</v>
      </c>
      <c r="CB7" s="38">
        <v>168.91</v>
      </c>
      <c r="CC7" s="38">
        <v>167.67</v>
      </c>
      <c r="CD7" s="38">
        <v>178.41</v>
      </c>
      <c r="CE7" s="38">
        <v>171.95</v>
      </c>
      <c r="CF7" s="38">
        <v>157.12</v>
      </c>
      <c r="CG7" s="38">
        <v>251.88</v>
      </c>
      <c r="CH7" s="38">
        <v>247.43</v>
      </c>
      <c r="CI7" s="38">
        <v>248.89</v>
      </c>
      <c r="CJ7" s="38">
        <v>250.84</v>
      </c>
      <c r="CK7" s="38">
        <v>235.61</v>
      </c>
      <c r="CL7" s="38">
        <v>137.82</v>
      </c>
      <c r="CM7" s="38">
        <v>56.11</v>
      </c>
      <c r="CN7" s="38">
        <v>72.56</v>
      </c>
      <c r="CO7" s="38">
        <v>15.33</v>
      </c>
      <c r="CP7" s="38" t="s">
        <v>114</v>
      </c>
      <c r="CQ7" s="38" t="s">
        <v>114</v>
      </c>
      <c r="CR7" s="38">
        <v>49.29</v>
      </c>
      <c r="CS7" s="38">
        <v>50.32</v>
      </c>
      <c r="CT7" s="38">
        <v>49.89</v>
      </c>
      <c r="CU7" s="38">
        <v>49.39</v>
      </c>
      <c r="CV7" s="38">
        <v>49.25</v>
      </c>
      <c r="CW7" s="38">
        <v>60.09</v>
      </c>
      <c r="CX7" s="38">
        <v>85.39</v>
      </c>
      <c r="CY7" s="38">
        <v>87.35</v>
      </c>
      <c r="CZ7" s="38">
        <v>89.86</v>
      </c>
      <c r="DA7" s="38">
        <v>89.32</v>
      </c>
      <c r="DB7" s="38">
        <v>89.17</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2018-02-28T04:29:55Z</cp:lastPrinted>
  <dcterms:created xsi:type="dcterms:W3CDTF">2017-12-25T02:03:35Z</dcterms:created>
  <dcterms:modified xsi:type="dcterms:W3CDTF">2018-02-28T04:29:58Z</dcterms:modified>
  <cp:category/>
</cp:coreProperties>
</file>