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<sst xmlns="http://schemas.openxmlformats.org/spreadsheetml/2006/main" count="240" uniqueCount="126">
  <si>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</si>
  <si>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</si>
  <si>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</si>
  <si>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</si>
  <si>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</si>
  <si>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</si>
  <si>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</si>
  <si>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</si>
  <si>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</si>
  <si>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</si>
  <si>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</si>
  <si>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</si>
  <si>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</si>
  <si>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</si>
  <si>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</si>
  <si>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</si>
  <si>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</si>
  <si>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</si>
  <si>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</si>
  <si>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</si>
  <si>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</si>
  <si>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</si>
  <si>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</si>
  <si>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</si>
  <si>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</si>
  <si>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</si>
  <si>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</si>
  <si>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</si>
  <si>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</si>
  <si>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</si>
  <si>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</si>
  <si>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</si>
  <si>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</si>
  <si>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</si>
  <si>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</si>
  <si>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</si>
  <si>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</si>
  <si>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</si>
  <si>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</si>
  <si>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</si>
  <si>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</si>
  <si>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</si>
  <si>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</si>
  <si>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</si>
  <si>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</si>
  <si>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</si>
  <si>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</si>
  <si>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</si>
  <si>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</si>
  <si>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</si>
  <si>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</si>
  <si>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</si>
  <si>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</si>
  <si>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</si>
  <si>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</si>
  <si>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</si>
  <si>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</si>
  <si>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</si>
  <si>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</si>
  <si>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</si>
  <si>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</si>
  <si>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</si>
  <si>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</si>
  <si>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</si>
  <si>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</si>
  <si>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</si>
  <si>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</si>
  <si>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</si>
  <si>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</si>
  <si>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</si>
  <si>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</si>
  <si>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</si>
  <si>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</si>
  <si>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</si>
  <si>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</si>
  <si>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</si>
  <si>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</si>
  <si>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</si>
  <si>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</si>
  <si>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</si>
  <si>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</si>
  <si>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</si>
  <si>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</si>
  <si>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</si>
  <si>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</si>
  <si>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</si>
  <si>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</si>
  <si>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</si>
  <si>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</si>
  <si>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</si>
  <si>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</si>
  <si>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</si>
  <si>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</si>
  <si>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</si>
  <si>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</si>
  <si>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</si>
  <si>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</si>
  <si>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</si>
  <si>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</si>
  <si>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</si>
  <si>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</si>
  <si>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</si>
  <si>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</si>
  <si>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</si>
  <si>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</si>
  <si>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</si>
  <si>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</si>
  <si>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</si>
  <si>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</si>
  <si>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</si>
  <si>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川内村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</si>
  <si>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</si>
  <si>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</si>
  <si>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</si>
  <si>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</si>
  <si>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</si>
  <si>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</si>
  <si>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</si>
  <si>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</si>
  <si>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</si>
  <si>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</si>
  <si>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</si>
  <si>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
　管渠については、東日本大震災後に管渠の修繕工事等を行っているが、地盤の変化などにより、今後管渠の詰り等が発生する可能性もあり、更には経年劣化による管渠の破損等も心配される。</t>
    <phoneticPr fontId="7"/>
  </si>
  <si>
    <t xml:space="preserve">  農業集落排水施設の完成から20年という歳月が経過し、経年劣化による施設の破損・故障などは避けられないものになってきており、今後施設の更新について進めていかなければならない。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
　</t>
    <rPh sb="133" eb="135">
      <t>ジョジョ</t>
    </rPh>
    <phoneticPr fontId="7"/>
  </si>
  <si>
    <t xml:space="preserve"> 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平成27年度からは帰村者に対しての人員割の料金徴収が再開され、原子力損害賠償による歳入もあったため、経費回収率が大幅に上昇している。
　債務残高は順調に返済が進んでおり、年々減少し平成46年度を目途に完済する見通しである。
　</t>
    <rPh sb="99" eb="101">
      <t>ケイコウ</t>
    </rPh>
    <rPh sb="183" eb="186">
      <t>ゲンシリョク</t>
    </rPh>
    <rPh sb="186" eb="188">
      <t>ソンガイ</t>
    </rPh>
    <rPh sb="188" eb="190">
      <t>バイショウ</t>
    </rPh>
    <rPh sb="193" eb="195">
      <t>サイニュウ</t>
    </rPh>
    <rPh sb="208" eb="210">
      <t>オオハバ</t>
    </rPh>
    <rPh sb="211" eb="213">
      <t>ジョウショウ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</si>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</sst>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6.67</c:v>
                </c:pt>
                <c:pt idx="1">
                  <c:v>0</c:v>
                </c:pt>
                <c:pt idx="2">
                  <c:v>0</c:v>
                </c:pt>
                <c:pt idx="3">
                  <c:v>0</c:v>
                </c:pt>
                <c:pt idx="4">
                  <c:v>0</c:v>
                </c:pt>
              </c:numCache>
            </c:numRef>
          </c:val>
        </c:ser>
        <c:dLbls>
          <c:showLegendKey val="0"/>
          <c:showVal val="0"/>
          <c:showCatName val="0"/>
          <c:showSerName val="0"/>
          <c:showPercent val="0"/>
          <c:showBubbleSize val="0"/>
        </c:dLbls>
        <c:gapWidth val="150"/>
        <c:axId val="49217920"/>
        <c:axId val="49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217920"/>
        <c:axId val="49220608"/>
      </c:lineChart>
      <c:dateAx>
        <c:axId val="49217920"/>
        <c:scaling>
          <c:orientation val="minMax"/>
        </c:scaling>
        <c:delete val="1"/>
        <c:axPos val="b"/>
        <c:numFmt formatCode="ge" sourceLinked="1"/>
        <c:majorTickMark val="none"/>
        <c:minorTickMark val="none"/>
        <c:tickLblPos val="none"/>
        <c:crossAx val="49220608"/>
        <c:crosses val="autoZero"/>
        <c:auto val="1"/>
        <c:lblOffset val="100"/>
        <c:baseTimeUnit val="years"/>
      </c:dateAx>
      <c:valAx>
        <c:axId val="49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formatCode="#,##0.00;&quot;△&quot;#,##0.00;&quot;-&quot;">
                  <c:v>28.98</c:v>
                </c:pt>
              </c:numCache>
            </c:numRef>
          </c:val>
        </c:ser>
        <c:dLbls>
          <c:showLegendKey val="0"/>
          <c:showVal val="0"/>
          <c:showCatName val="0"/>
          <c:showSerName val="0"/>
          <c:showPercent val="0"/>
          <c:showBubbleSize val="0"/>
        </c:dLbls>
        <c:gapWidth val="150"/>
        <c:axId val="113635328"/>
        <c:axId val="1136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3635328"/>
        <c:axId val="113638400"/>
      </c:lineChart>
      <c:dateAx>
        <c:axId val="113635328"/>
        <c:scaling>
          <c:orientation val="minMax"/>
        </c:scaling>
        <c:delete val="1"/>
        <c:axPos val="b"/>
        <c:numFmt formatCode="ge" sourceLinked="1"/>
        <c:majorTickMark val="none"/>
        <c:minorTickMark val="none"/>
        <c:tickLblPos val="none"/>
        <c:crossAx val="113638400"/>
        <c:crosses val="autoZero"/>
        <c:auto val="1"/>
        <c:lblOffset val="100"/>
        <c:baseTimeUnit val="years"/>
      </c:dateAx>
      <c:valAx>
        <c:axId val="1136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0953856"/>
        <c:axId val="1437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40953856"/>
        <c:axId val="143712640"/>
      </c:lineChart>
      <c:dateAx>
        <c:axId val="140953856"/>
        <c:scaling>
          <c:orientation val="minMax"/>
        </c:scaling>
        <c:delete val="1"/>
        <c:axPos val="b"/>
        <c:numFmt formatCode="ge" sourceLinked="1"/>
        <c:majorTickMark val="none"/>
        <c:minorTickMark val="none"/>
        <c:tickLblPos val="none"/>
        <c:crossAx val="143712640"/>
        <c:crosses val="autoZero"/>
        <c:auto val="1"/>
        <c:lblOffset val="100"/>
        <c:baseTimeUnit val="years"/>
      </c:dateAx>
      <c:valAx>
        <c:axId val="1437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93.58</c:v>
                </c:pt>
                <c:pt idx="1">
                  <c:v>73.42</c:v>
                </c:pt>
                <c:pt idx="2">
                  <c:v>107.33</c:v>
                </c:pt>
                <c:pt idx="3">
                  <c:v>90.16</c:v>
                </c:pt>
                <c:pt idx="4">
                  <c:v>92.33</c:v>
                </c:pt>
              </c:numCache>
            </c:numRef>
          </c:val>
        </c:ser>
        <c:dLbls>
          <c:showLegendKey val="0"/>
          <c:showVal val="0"/>
          <c:showCatName val="0"/>
          <c:showSerName val="0"/>
          <c:showPercent val="0"/>
          <c:showBubbleSize val="0"/>
        </c:dLbls>
        <c:gapWidth val="150"/>
        <c:axId val="72140672"/>
        <c:axId val="72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0672"/>
        <c:axId val="72163328"/>
      </c:lineChart>
      <c:dateAx>
        <c:axId val="72140672"/>
        <c:scaling>
          <c:orientation val="minMax"/>
        </c:scaling>
        <c:delete val="1"/>
        <c:axPos val="b"/>
        <c:numFmt formatCode="ge" sourceLinked="1"/>
        <c:majorTickMark val="none"/>
        <c:minorTickMark val="none"/>
        <c:tickLblPos val="none"/>
        <c:crossAx val="72163328"/>
        <c:crosses val="autoZero"/>
        <c:auto val="1"/>
        <c:lblOffset val="100"/>
        <c:baseTimeUnit val="years"/>
      </c:dateAx>
      <c:valAx>
        <c:axId val="721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91840"/>
        <c:axId val="72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91840"/>
        <c:axId val="72339840"/>
      </c:lineChart>
      <c:dateAx>
        <c:axId val="72291840"/>
        <c:scaling>
          <c:orientation val="minMax"/>
        </c:scaling>
        <c:delete val="1"/>
        <c:axPos val="b"/>
        <c:numFmt formatCode="ge" sourceLinked="1"/>
        <c:majorTickMark val="none"/>
        <c:minorTickMark val="none"/>
        <c:tickLblPos val="none"/>
        <c:crossAx val="72339840"/>
        <c:crosses val="autoZero"/>
        <c:auto val="1"/>
        <c:lblOffset val="100"/>
        <c:baseTimeUnit val="years"/>
      </c:dateAx>
      <c:valAx>
        <c:axId val="72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34016"/>
        <c:axId val="753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34016"/>
        <c:axId val="75336704"/>
      </c:lineChart>
      <c:dateAx>
        <c:axId val="75334016"/>
        <c:scaling>
          <c:orientation val="minMax"/>
        </c:scaling>
        <c:delete val="1"/>
        <c:axPos val="b"/>
        <c:numFmt formatCode="ge" sourceLinked="1"/>
        <c:majorTickMark val="none"/>
        <c:minorTickMark val="none"/>
        <c:tickLblPos val="none"/>
        <c:crossAx val="75336704"/>
        <c:crosses val="autoZero"/>
        <c:auto val="1"/>
        <c:lblOffset val="100"/>
        <c:baseTimeUnit val="years"/>
      </c:dateAx>
      <c:valAx>
        <c:axId val="753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69952"/>
        <c:axId val="75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69952"/>
        <c:axId val="75471872"/>
      </c:lineChart>
      <c:dateAx>
        <c:axId val="75469952"/>
        <c:scaling>
          <c:orientation val="minMax"/>
        </c:scaling>
        <c:delete val="1"/>
        <c:axPos val="b"/>
        <c:numFmt formatCode="ge" sourceLinked="1"/>
        <c:majorTickMark val="none"/>
        <c:minorTickMark val="none"/>
        <c:tickLblPos val="none"/>
        <c:crossAx val="75471872"/>
        <c:crosses val="autoZero"/>
        <c:auto val="1"/>
        <c:lblOffset val="100"/>
        <c:baseTimeUnit val="years"/>
      </c:dateAx>
      <c:valAx>
        <c:axId val="75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89664"/>
        <c:axId val="754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89664"/>
        <c:axId val="75492352"/>
      </c:lineChart>
      <c:dateAx>
        <c:axId val="75489664"/>
        <c:scaling>
          <c:orientation val="minMax"/>
        </c:scaling>
        <c:delete val="1"/>
        <c:axPos val="b"/>
        <c:numFmt formatCode="ge" sourceLinked="1"/>
        <c:majorTickMark val="none"/>
        <c:minorTickMark val="none"/>
        <c:tickLblPos val="none"/>
        <c:crossAx val="75492352"/>
        <c:crosses val="autoZero"/>
        <c:auto val="1"/>
        <c:lblOffset val="100"/>
        <c:baseTimeUnit val="years"/>
      </c:dateAx>
      <c:valAx>
        <c:axId val="754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191616"/>
        <c:axId val="781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8191616"/>
        <c:axId val="78193792"/>
      </c:lineChart>
      <c:dateAx>
        <c:axId val="78191616"/>
        <c:scaling>
          <c:orientation val="minMax"/>
        </c:scaling>
        <c:delete val="1"/>
        <c:axPos val="b"/>
        <c:numFmt formatCode="ge" sourceLinked="1"/>
        <c:majorTickMark val="none"/>
        <c:minorTickMark val="none"/>
        <c:tickLblPos val="none"/>
        <c:crossAx val="78193792"/>
        <c:crosses val="autoZero"/>
        <c:auto val="1"/>
        <c:lblOffset val="100"/>
        <c:baseTimeUnit val="years"/>
      </c:dateAx>
      <c:valAx>
        <c:axId val="781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0.2</c:v>
                </c:pt>
                <c:pt idx="1">
                  <c:v>25.02</c:v>
                </c:pt>
                <c:pt idx="2">
                  <c:v>38.82</c:v>
                </c:pt>
                <c:pt idx="3">
                  <c:v>66.569999999999993</c:v>
                </c:pt>
                <c:pt idx="4">
                  <c:v>39.67</c:v>
                </c:pt>
              </c:numCache>
            </c:numRef>
          </c:val>
        </c:ser>
        <c:dLbls>
          <c:showLegendKey val="0"/>
          <c:showVal val="0"/>
          <c:showCatName val="0"/>
          <c:showSerName val="0"/>
          <c:showPercent val="0"/>
          <c:showBubbleSize val="0"/>
        </c:dLbls>
        <c:gapWidth val="150"/>
        <c:axId val="78206848"/>
        <c:axId val="93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8206848"/>
        <c:axId val="93010176"/>
      </c:lineChart>
      <c:dateAx>
        <c:axId val="78206848"/>
        <c:scaling>
          <c:orientation val="minMax"/>
        </c:scaling>
        <c:delete val="1"/>
        <c:axPos val="b"/>
        <c:numFmt formatCode="ge" sourceLinked="1"/>
        <c:majorTickMark val="none"/>
        <c:minorTickMark val="none"/>
        <c:tickLblPos val="none"/>
        <c:crossAx val="93010176"/>
        <c:crosses val="autoZero"/>
        <c:auto val="1"/>
        <c:lblOffset val="100"/>
        <c:baseTimeUnit val="years"/>
      </c:dateAx>
      <c:valAx>
        <c:axId val="93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564.54999999999995</c:v>
                </c:pt>
                <c:pt idx="1">
                  <c:v>410.23</c:v>
                </c:pt>
                <c:pt idx="2">
                  <c:v>352.24</c:v>
                </c:pt>
                <c:pt idx="3">
                  <c:v>345.21</c:v>
                </c:pt>
                <c:pt idx="4">
                  <c:v>333.77</c:v>
                </c:pt>
              </c:numCache>
            </c:numRef>
          </c:val>
        </c:ser>
        <c:dLbls>
          <c:showLegendKey val="0"/>
          <c:showVal val="0"/>
          <c:showCatName val="0"/>
          <c:showSerName val="0"/>
          <c:showPercent val="0"/>
          <c:showBubbleSize val="0"/>
        </c:dLbls>
        <c:gapWidth val="150"/>
        <c:axId val="106209664"/>
        <c:axId val="1062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6209664"/>
        <c:axId val="106226816"/>
      </c:lineChart>
      <c:dateAx>
        <c:axId val="106209664"/>
        <c:scaling>
          <c:orientation val="minMax"/>
        </c:scaling>
        <c:delete val="1"/>
        <c:axPos val="b"/>
        <c:numFmt formatCode="ge" sourceLinked="1"/>
        <c:majorTickMark val="none"/>
        <c:minorTickMark val="none"/>
        <c:tickLblPos val="none"/>
        <c:crossAx val="106226816"/>
        <c:crosses val="autoZero"/>
        <c:auto val="1"/>
        <c:lblOffset val="100"/>
        <c:baseTimeUnit val="years"/>
      </c:dateAx>
      <c:valAx>
        <c:axId val="1062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川内村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2737</v>
      </c>
      <c r="AM8" s="67"/>
      <c r="AN8" s="67"/>
      <c r="AO8" s="67"/>
      <c r="AP8" s="67"/>
      <c r="AQ8" s="67"/>
      <c r="AR8" s="67"/>
      <c r="AS8" s="67"/>
      <c r="AT8" s="66">
        <f>データ!T6</f>
        <v>197.35</v>
      </c>
      <c r="AU8" s="66"/>
      <c r="AV8" s="66"/>
      <c r="AW8" s="66"/>
      <c r="AX8" s="66"/>
      <c r="AY8" s="66"/>
      <c r="AZ8" s="66"/>
      <c r="BA8" s="66"/>
      <c r="BB8" s="66">
        <f>データ!U6</f>
        <v>13.87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106.59</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1100</v>
      </c>
      <c r="AM10" s="67"/>
      <c r="AN10" s="67"/>
      <c r="AO10" s="67"/>
      <c r="AP10" s="67"/>
      <c r="AQ10" s="67"/>
      <c r="AR10" s="67"/>
      <c r="AS10" s="67"/>
      <c r="AT10" s="66">
        <f>データ!W6</f>
        <v>1.83</v>
      </c>
      <c r="AU10" s="66"/>
      <c r="AV10" s="66"/>
      <c r="AW10" s="66"/>
      <c r="AX10" s="66"/>
      <c r="AY10" s="66"/>
      <c r="AZ10" s="66"/>
      <c r="BA10" s="66"/>
      <c r="BB10" s="66">
        <f>データ!X6</f>
        <v>601.09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75442</v>
      </c>
      <c r="D6" s="33">
        <f t="shared" si="3"/>
        <v>47</v>
      </c>
      <c r="E6" s="33">
        <f t="shared" si="3"/>
        <v>17</v>
      </c>
      <c r="F6" s="33">
        <f t="shared" si="3"/>
        <v>5</v>
      </c>
      <c r="G6" s="33">
        <f t="shared" si="3"/>
        <v>0</v>
      </c>
      <c r="H6" s="33" t="str">
        <f t="shared" si="3"/>
        <v>福島県　川内村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106.59</v>
      </c>
      <c r="Q6" s="34">
        <f t="shared" si="3"/>
        <v>100</v>
      </c>
      <c r="R6" s="34">
        <f t="shared" si="3"/>
        <v>3780</v>
      </c>
      <c r="S6" s="34">
        <f t="shared" si="3"/>
        <v>2737</v>
      </c>
      <c r="T6" s="34">
        <f t="shared" si="3"/>
        <v>197.35</v>
      </c>
      <c r="U6" s="34">
        <f t="shared" si="3"/>
        <v>13.87</v>
      </c>
      <c r="V6" s="34">
        <f t="shared" si="3"/>
        <v>1100</v>
      </c>
      <c r="W6" s="34">
        <f t="shared" si="3"/>
        <v>1.83</v>
      </c>
      <c r="X6" s="34">
        <f t="shared" si="3"/>
        <v>601.09</v>
      </c>
      <c r="Y6" s="35">
        <f>IF(Y7="",NA(),Y7)</f>
        <v>93.58</v>
      </c>
      <c r="Z6" s="35">
        <f t="shared" ref="Z6:AH6" si="4">IF(Z7="",NA(),Z7)</f>
        <v>73.42</v>
      </c>
      <c r="AA6" s="35">
        <f t="shared" si="4"/>
        <v>107.33</v>
      </c>
      <c r="AB6" s="35">
        <f t="shared" si="4"/>
        <v>90.16</v>
      </c>
      <c r="AC6" s="35">
        <f t="shared" si="4"/>
        <v>92.33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0.2</v>
      </c>
      <c r="BR6" s="35">
        <f t="shared" ref="BR6:BZ6" si="8">IF(BR7="",NA(),BR7)</f>
        <v>25.02</v>
      </c>
      <c r="BS6" s="35">
        <f t="shared" si="8"/>
        <v>38.82</v>
      </c>
      <c r="BT6" s="35">
        <f t="shared" si="8"/>
        <v>66.569999999999993</v>
      </c>
      <c r="BU6" s="35">
        <f t="shared" si="8"/>
        <v>39.67</v>
      </c>
      <c r="BV6" s="35">
        <f t="shared" si="8"/>
        <v>42.48</v>
      </c>
      <c r="BW6" s="35">
        <f t="shared" si="8"/>
        <v>50.9</v>
      </c>
      <c r="BX6" s="35">
        <f t="shared" si="8"/>
        <v>50.82</v>
      </c>
      <c r="BY6" s="35">
        <f t="shared" si="8"/>
        <v>52.19</v>
      </c>
      <c r="BZ6" s="35">
        <f t="shared" si="8"/>
        <v>55.32</v>
      </c>
      <c r="CA6" s="34" t="str">
        <f>IF(CA7="","",IF(CA7="-","【-】","【"&amp;SUBSTITUTE(TEXT(CA7,"#,##0.00"),"-","△")&amp;"】"))</f>
        <v>【55.73】</v>
      </c>
      <c r="CB6" s="35">
        <f>IF(CB7="",NA(),CB7)</f>
        <v>564.54999999999995</v>
      </c>
      <c r="CC6" s="35">
        <f t="shared" ref="CC6:CK6" si="9">IF(CC7="",NA(),CC7)</f>
        <v>410.23</v>
      </c>
      <c r="CD6" s="35">
        <f t="shared" si="9"/>
        <v>352.24</v>
      </c>
      <c r="CE6" s="35">
        <f t="shared" si="9"/>
        <v>345.21</v>
      </c>
      <c r="CF6" s="35">
        <f t="shared" si="9"/>
        <v>333.77</v>
      </c>
      <c r="CG6" s="35">
        <f t="shared" si="9"/>
        <v>343.8</v>
      </c>
      <c r="CH6" s="35">
        <f t="shared" si="9"/>
        <v>293.27</v>
      </c>
      <c r="CI6" s="35">
        <f t="shared" si="9"/>
        <v>300.52</v>
      </c>
      <c r="CJ6" s="35">
        <f t="shared" si="9"/>
        <v>296.14</v>
      </c>
      <c r="CK6" s="35">
        <f t="shared" si="9"/>
        <v>283.17</v>
      </c>
      <c r="CL6" s="34" t="str">
        <f>IF(CL7="","",IF(CL7="-","【-】","【"&amp;SUBSTITUTE(TEXT(CL7,"#,##0.00"),"-","△")&amp;"】"))</f>
        <v>【276.78】</v>
      </c>
      <c r="CM6" s="34">
        <f>IF(CM7="",NA(),CM7)</f>
        <v>0</v>
      </c>
      <c r="CN6" s="34">
        <f t="shared" ref="CN6:CV6" si="10">IF(CN7="",NA(),CN7)</f>
        <v>0</v>
      </c>
      <c r="CO6" s="34">
        <f t="shared" si="10"/>
        <v>0</v>
      </c>
      <c r="CP6" s="34">
        <f t="shared" si="10"/>
        <v>0</v>
      </c>
      <c r="CQ6" s="35">
        <f t="shared" si="10"/>
        <v>28.98</v>
      </c>
      <c r="CR6" s="35">
        <f t="shared" si="10"/>
        <v>46.06</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6.67</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75442</v>
      </c>
      <c r="D7" s="37">
        <v>47</v>
      </c>
      <c r="E7" s="37">
        <v>17</v>
      </c>
      <c r="F7" s="37">
        <v>5</v>
      </c>
      <c r="G7" s="37">
        <v>0</v>
      </c>
      <c r="H7" s="37" t="s">
        <v>110</v>
      </c>
      <c r="I7" s="37" t="s">
        <v>111</v>
      </c>
      <c r="J7" s="37" t="s">
        <v>112</v>
      </c>
      <c r="K7" s="37" t="s">
        <v>113</v>
      </c>
      <c r="L7" s="37" t="s">
        <v>114</v>
      </c>
      <c r="M7" s="37"/>
      <c r="N7" s="38" t="s">
        <v>115</v>
      </c>
      <c r="O7" s="38" t="s">
        <v>116</v>
      </c>
      <c r="P7" s="38">
        <v>106.59</v>
      </c>
      <c r="Q7" s="38">
        <v>100</v>
      </c>
      <c r="R7" s="38">
        <v>3780</v>
      </c>
      <c r="S7" s="38">
        <v>2737</v>
      </c>
      <c r="T7" s="38">
        <v>197.35</v>
      </c>
      <c r="U7" s="38">
        <v>13.87</v>
      </c>
      <c r="V7" s="38">
        <v>1100</v>
      </c>
      <c r="W7" s="38">
        <v>1.83</v>
      </c>
      <c r="X7" s="38">
        <v>601.09</v>
      </c>
      <c r="Y7" s="38">
        <v>93.58</v>
      </c>
      <c r="Z7" s="38">
        <v>73.42</v>
      </c>
      <c r="AA7" s="38">
        <v>107.33</v>
      </c>
      <c r="AB7" s="38">
        <v>90.16</v>
      </c>
      <c r="AC7" s="38">
        <v>92.33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0.2</v>
      </c>
      <c r="BR7" s="38">
        <v>25.02</v>
      </c>
      <c r="BS7" s="38">
        <v>38.82</v>
      </c>
      <c r="BT7" s="38">
        <v>66.569999999999993</v>
      </c>
      <c r="BU7" s="38">
        <v>39.67</v>
      </c>
      <c r="BV7" s="38">
        <v>42.48</v>
      </c>
      <c r="BW7" s="38">
        <v>50.9</v>
      </c>
      <c r="BX7" s="38">
        <v>50.82</v>
      </c>
      <c r="BY7" s="38">
        <v>52.19</v>
      </c>
      <c r="BZ7" s="38">
        <v>55.32</v>
      </c>
      <c r="CA7" s="38">
        <v>55.73</v>
      </c>
      <c r="CB7" s="38">
        <v>564.54999999999995</v>
      </c>
      <c r="CC7" s="38">
        <v>410.23</v>
      </c>
      <c r="CD7" s="38">
        <v>352.24</v>
      </c>
      <c r="CE7" s="38">
        <v>345.21</v>
      </c>
      <c r="CF7" s="38">
        <v>333.77</v>
      </c>
      <c r="CG7" s="38">
        <v>343.8</v>
      </c>
      <c r="CH7" s="38">
        <v>293.27</v>
      </c>
      <c r="CI7" s="38">
        <v>300.52</v>
      </c>
      <c r="CJ7" s="38">
        <v>296.14</v>
      </c>
      <c r="CK7" s="38">
        <v>283.17</v>
      </c>
      <c r="CL7" s="38">
        <v>276.77999999999997</v>
      </c>
      <c r="CM7" s="38">
        <v>0</v>
      </c>
      <c r="CN7" s="38">
        <v>0</v>
      </c>
      <c r="CO7" s="38">
        <v>0</v>
      </c>
      <c r="CP7" s="38">
        <v>0</v>
      </c>
      <c r="CQ7" s="38">
        <v>28.98</v>
      </c>
      <c r="CR7" s="38">
        <v>46.06</v>
      </c>
      <c r="CS7" s="38">
        <v>53.78</v>
      </c>
      <c r="CT7" s="38">
        <v>53.24</v>
      </c>
      <c r="CU7" s="38">
        <v>52.31</v>
      </c>
      <c r="CV7" s="38">
        <v>60.65</v>
      </c>
      <c r="CW7" s="38">
        <v>59.15</v>
      </c>
      <c r="CX7" s="38">
        <v>100</v>
      </c>
      <c r="CY7" s="38">
        <v>100</v>
      </c>
      <c r="CZ7" s="38">
        <v>100</v>
      </c>
      <c r="DA7" s="38">
        <v>100</v>
      </c>
      <c r="DB7" s="38">
        <v>100</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6.67</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2018-02-09T07:46:44Z</cp:lastPrinted>
  <dcterms:created xsi:type="dcterms:W3CDTF">2017-12-25T02:26:04Z</dcterms:created>
  <dcterms:modified xsi:type="dcterms:W3CDTF">2018-02-26T08:09:38Z</dcterms:modified>
  <cp:category/>
</cp:coreProperties>
</file>