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48" windowWidth="14940" windowHeight="7656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LO79" i="4" s="1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BG80" i="4" s="1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KU55" i="4" s="1"/>
  <c r="DG7" i="5"/>
  <c r="DE7" i="5"/>
  <c r="DD7" i="5"/>
  <c r="DC7" i="5"/>
  <c r="HV56" i="4" s="1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KU33" i="4" s="1"/>
  <c r="BO7" i="5"/>
  <c r="BM7" i="5"/>
  <c r="BL7" i="5"/>
  <c r="BK7" i="5"/>
  <c r="HV34" i="4" s="1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AS7" i="5"/>
  <c r="AQ7" i="5"/>
  <c r="AP7" i="5"/>
  <c r="AO7" i="5"/>
  <c r="AT34" i="4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AB6" i="5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N6" i="5"/>
  <c r="M6" i="5"/>
  <c r="CN8" i="4" s="1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G90" i="4"/>
  <c r="F90" i="4"/>
  <c r="E90" i="4"/>
  <c r="C90" i="4"/>
  <c r="B90" i="4"/>
  <c r="MH80" i="4"/>
  <c r="LO80" i="4"/>
  <c r="KV80" i="4"/>
  <c r="KC80" i="4"/>
  <c r="JJ80" i="4"/>
  <c r="GT80" i="4"/>
  <c r="GA80" i="4"/>
  <c r="FH80" i="4"/>
  <c r="CS80" i="4"/>
  <c r="BZ80" i="4"/>
  <c r="AN80" i="4"/>
  <c r="U80" i="4"/>
  <c r="MH79" i="4"/>
  <c r="KV79" i="4"/>
  <c r="KC79" i="4"/>
  <c r="JJ79" i="4"/>
  <c r="HM79" i="4"/>
  <c r="GT79" i="4"/>
  <c r="GA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F55" i="4"/>
  <c r="IZ55" i="4"/>
  <c r="HV55" i="4"/>
  <c r="HG55" i="4"/>
  <c r="GR55" i="4"/>
  <c r="FL55" i="4"/>
  <c r="EW55" i="4"/>
  <c r="EH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F33" i="4"/>
  <c r="IZ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B12" i="4"/>
  <c r="JW10" i="4"/>
  <c r="ID10" i="4"/>
  <c r="FZ10" i="4"/>
  <c r="EG10" i="4"/>
  <c r="CN10" i="4"/>
  <c r="AU10" i="4"/>
  <c r="B10" i="4"/>
  <c r="LP8" i="4"/>
  <c r="JW8" i="4"/>
  <c r="ID8" i="4"/>
  <c r="EG8" i="4"/>
  <c r="AU8" i="4"/>
  <c r="B8" i="4"/>
  <c r="HM78" i="4" l="1"/>
  <c r="FL54" i="4"/>
  <c r="FL32" i="4"/>
  <c r="BX54" i="4"/>
  <c r="CS78" i="4"/>
  <c r="BX32" i="4"/>
  <c r="MN32" i="4"/>
  <c r="MN54" i="4"/>
  <c r="MH78" i="4"/>
  <c r="IZ54" i="4"/>
  <c r="IZ32" i="4"/>
  <c r="C11" i="5"/>
  <c r="D11" i="5"/>
  <c r="E11" i="5"/>
  <c r="B11" i="5"/>
  <c r="AN78" i="4" l="1"/>
  <c r="AE54" i="4"/>
  <c r="AE32" i="4"/>
  <c r="KU32" i="4"/>
  <c r="KC78" i="4"/>
  <c r="KU54" i="4"/>
  <c r="HG32" i="4"/>
  <c r="FH78" i="4"/>
  <c r="DS54" i="4"/>
  <c r="DS32" i="4"/>
  <c r="HG54" i="4"/>
  <c r="EO78" i="4"/>
  <c r="DD54" i="4"/>
  <c r="DD32" i="4"/>
  <c r="U78" i="4"/>
  <c r="P32" i="4"/>
  <c r="P54" i="4"/>
  <c r="KF54" i="4"/>
  <c r="KF32" i="4"/>
  <c r="JJ78" i="4"/>
  <c r="GR54" i="4"/>
  <c r="GR32" i="4"/>
  <c r="LO78" i="4"/>
  <c r="IK54" i="4"/>
  <c r="IK32" i="4"/>
  <c r="GT78" i="4"/>
  <c r="EW32" i="4"/>
  <c r="EW54" i="4"/>
  <c r="BZ78" i="4"/>
  <c r="BI54" i="4"/>
  <c r="LY54" i="4"/>
  <c r="LY32" i="4"/>
  <c r="BI32" i="4"/>
  <c r="LJ54" i="4"/>
  <c r="LJ32" i="4"/>
  <c r="HV54" i="4"/>
  <c r="EH54" i="4"/>
  <c r="EH32" i="4"/>
  <c r="KV78" i="4"/>
  <c r="HV32" i="4"/>
  <c r="GA78" i="4"/>
  <c r="BG78" i="4"/>
  <c r="AT54" i="4"/>
  <c r="AT32" i="4"/>
</calcChain>
</file>

<file path=xl/sharedStrings.xml><?xml version="1.0" encoding="utf-8"?>
<sst xmlns="http://schemas.openxmlformats.org/spreadsheetml/2006/main" count="288" uniqueCount="148">
  <si>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</si>
  <si>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</si>
  <si>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</si>
  <si>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</si>
  <si>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</si>
  <si>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</si>
  <si>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</si>
  <si>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</si>
  <si>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</si>
  <si>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</si>
  <si>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</si>
  <si>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</si>
  <si>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</si>
  <si>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</si>
  <si>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</si>
  <si>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</si>
  <si>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</si>
  <si>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</si>
  <si>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</si>
  <si>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</si>
  <si>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</si>
  <si>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</si>
  <si>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</si>
  <si>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</si>
  <si>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</si>
  <si>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</si>
  <si>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</si>
  <si>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</si>
  <si>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</si>
  <si>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</si>
  <si>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</si>
  <si>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</si>
  <si>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</si>
  <si>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</si>
  <si>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</si>
  <si>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</si>
  <si>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</si>
  <si>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</si>
  <si>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</si>
  <si>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</si>
  <si>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</si>
  <si>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</si>
  <si>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</si>
  <si>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</si>
  <si>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</si>
  <si>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</si>
  <si>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</si>
  <si>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</si>
  <si>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</si>
  <si>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</si>
  <si>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</si>
  <si>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</si>
  <si>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</si>
  <si>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</si>
  <si>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</si>
  <si>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</si>
  <si>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</si>
  <si>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</si>
  <si>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</si>
  <si>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</si>
  <si>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</si>
  <si>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</si>
  <si>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</si>
  <si>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</si>
  <si>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</si>
  <si>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</si>
  <si>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</si>
  <si>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</si>
  <si>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</si>
  <si>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</si>
  <si>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</si>
  <si>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</si>
  <si>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</si>
  <si>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</si>
  <si>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</si>
  <si>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</si>
  <si>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</si>
  <si>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</si>
  <si>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</si>
  <si>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</si>
  <si>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</si>
  <si>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</si>
  <si>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</si>
  <si>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</si>
  <si>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</si>
  <si>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</si>
  <si>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</si>
  <si>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</si>
  <si>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</si>
  <si>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</si>
  <si>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</si>
  <si>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</si>
  <si>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</si>
  <si>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</si>
  <si>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</si>
  <si>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</si>
  <si>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</si>
  <si>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</si>
  <si>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</si>
  <si>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</si>
  <si>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</si>
  <si>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</si>
  <si>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</si>
  <si>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</si>
  <si>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</si>
  <si>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</si>
  <si>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</si>
  <si>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</si>
  <si>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</si>
  <si>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</si>
  <si>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</si>
  <si>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</si>
  <si>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</si>
  <si>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</si>
  <si>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</si>
  <si>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</si>
  <si>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</si>
  <si>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</si>
  <si>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</si>
  <si>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</si>
  <si>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</si>
  <si>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</si>
  <si>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</si>
  <si>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福島県</t>
  </si>
  <si>
    <t>公立岩瀬病院企業団</t>
  </si>
  <si>
    <t>公立岩瀬病院</t>
  </si>
  <si>
    <t>条例全部</t>
  </si>
  <si>
    <t>病院事業</t>
  </si>
  <si>
    <t>一般病院</t>
  </si>
  <si>
    <t>200床以上～300床未満</t>
  </si>
  <si>
    <t>直営</t>
  </si>
  <si>
    <t>対象</t>
  </si>
  <si>
    <t>ド 透 未 訓</t>
  </si>
  <si>
    <t>救 臨 感 輪</t>
  </si>
  <si>
    <t>-</t>
  </si>
  <si>
    <t>非該当</t>
  </si>
  <si>
    <t>７：１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</si>
  <si>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</si>
  <si>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</si>
  <si>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</si>
  <si>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</si>
  <si>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</si>
  <si>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</si>
  <si>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自治体職員</t>
    <rPh sb="0" eb="3">
      <t>ジチタイ</t>
    </rPh>
    <rPh sb="3" eb="5">
      <t>ショクイン</t>
    </rPh>
    <phoneticPr fontId="5"/>
  </si>
  <si>
    <t>救急、小児、リハビリ、周産期などの不採算部門に関わる医療の提供</t>
    <rPh sb="0" eb="2">
      <t>キュウキュウ</t>
    </rPh>
    <rPh sb="3" eb="5">
      <t>ショウニ</t>
    </rPh>
    <rPh sb="11" eb="14">
      <t>シュウサンキ</t>
    </rPh>
    <rPh sb="17" eb="20">
      <t>フサイサン</t>
    </rPh>
    <rPh sb="20" eb="22">
      <t>ブモン</t>
    </rPh>
    <rPh sb="23" eb="24">
      <t>カカ</t>
    </rPh>
    <rPh sb="26" eb="28">
      <t>イリョウ</t>
    </rPh>
    <rPh sb="29" eb="31">
      <t>テイキョウ</t>
    </rPh>
    <phoneticPr fontId="5"/>
  </si>
  <si>
    <t>東日本大震災の被災のため、建物が全面的に改修され、有形固定資産も高値のため、今後の整備については更に精査し、過大な投資にならないよう努める。</t>
    <rPh sb="0" eb="1">
      <t>ヒガシ</t>
    </rPh>
    <rPh sb="1" eb="3">
      <t>ニホン</t>
    </rPh>
    <rPh sb="3" eb="6">
      <t>ダイシンサイ</t>
    </rPh>
    <rPh sb="7" eb="9">
      <t>ヒサイ</t>
    </rPh>
    <rPh sb="13" eb="15">
      <t>タテモノ</t>
    </rPh>
    <rPh sb="16" eb="19">
      <t>ゼンメンテキ</t>
    </rPh>
    <rPh sb="20" eb="22">
      <t>カイシュウ</t>
    </rPh>
    <rPh sb="25" eb="27">
      <t>ユウケイ</t>
    </rPh>
    <rPh sb="27" eb="29">
      <t>コテイ</t>
    </rPh>
    <rPh sb="29" eb="31">
      <t>シサン</t>
    </rPh>
    <rPh sb="32" eb="34">
      <t>コウチ</t>
    </rPh>
    <rPh sb="38" eb="40">
      <t>コンゴ</t>
    </rPh>
    <rPh sb="41" eb="43">
      <t>セイビ</t>
    </rPh>
    <rPh sb="48" eb="49">
      <t>サラ</t>
    </rPh>
    <rPh sb="50" eb="52">
      <t>セイサ</t>
    </rPh>
    <rPh sb="54" eb="56">
      <t>カダイ</t>
    </rPh>
    <rPh sb="57" eb="59">
      <t>トウシ</t>
    </rPh>
    <rPh sb="66" eb="67">
      <t>ツト</t>
    </rPh>
    <phoneticPr fontId="5"/>
  </si>
  <si>
    <t>地域連携の中で、急性期・地域包括ケア病床を活用し、利用率を高める。
人員の適正配置に努め、給与比率を増大させない。
材料費比率についても、他施設との比較など廉価購入に努める。
整備された施設を最大限活用し、地域医療において、中心的な役割を果たしていく。</t>
    <rPh sb="0" eb="2">
      <t>チイキ</t>
    </rPh>
    <rPh sb="2" eb="4">
      <t>レンケイ</t>
    </rPh>
    <rPh sb="5" eb="6">
      <t>ナカ</t>
    </rPh>
    <rPh sb="8" eb="11">
      <t>キュウセイキ</t>
    </rPh>
    <rPh sb="12" eb="14">
      <t>チイキ</t>
    </rPh>
    <rPh sb="14" eb="16">
      <t>ホウカツ</t>
    </rPh>
    <rPh sb="18" eb="20">
      <t>ビョウショウ</t>
    </rPh>
    <rPh sb="21" eb="23">
      <t>カツヨウ</t>
    </rPh>
    <rPh sb="25" eb="27">
      <t>リヨウ</t>
    </rPh>
    <rPh sb="27" eb="28">
      <t>リツ</t>
    </rPh>
    <rPh sb="29" eb="30">
      <t>タカ</t>
    </rPh>
    <rPh sb="34" eb="36">
      <t>ジンイン</t>
    </rPh>
    <rPh sb="37" eb="39">
      <t>テキセイ</t>
    </rPh>
    <rPh sb="39" eb="41">
      <t>ハイチ</t>
    </rPh>
    <rPh sb="42" eb="43">
      <t>ツト</t>
    </rPh>
    <rPh sb="45" eb="47">
      <t>キュウヨ</t>
    </rPh>
    <rPh sb="47" eb="49">
      <t>ヒリツ</t>
    </rPh>
    <rPh sb="50" eb="52">
      <t>ゾウダイ</t>
    </rPh>
    <rPh sb="58" eb="60">
      <t>ザイリョウ</t>
    </rPh>
    <rPh sb="60" eb="61">
      <t>ヒ</t>
    </rPh>
    <rPh sb="61" eb="63">
      <t>ヒリツ</t>
    </rPh>
    <rPh sb="69" eb="70">
      <t>タ</t>
    </rPh>
    <rPh sb="70" eb="72">
      <t>シセツ</t>
    </rPh>
    <rPh sb="74" eb="76">
      <t>ヒカク</t>
    </rPh>
    <rPh sb="78" eb="80">
      <t>レンカ</t>
    </rPh>
    <rPh sb="80" eb="82">
      <t>コウニュウ</t>
    </rPh>
    <rPh sb="83" eb="84">
      <t>ツト</t>
    </rPh>
    <rPh sb="88" eb="90">
      <t>セイビ</t>
    </rPh>
    <rPh sb="93" eb="95">
      <t>シセツ</t>
    </rPh>
    <rPh sb="96" eb="99">
      <t>サイダイゲン</t>
    </rPh>
    <rPh sb="99" eb="101">
      <t>カツヨウ</t>
    </rPh>
    <rPh sb="103" eb="105">
      <t>チイキ</t>
    </rPh>
    <rPh sb="105" eb="107">
      <t>イリョウ</t>
    </rPh>
    <rPh sb="112" eb="115">
      <t>チュウシンテキ</t>
    </rPh>
    <rPh sb="116" eb="118">
      <t>ヤクワリ</t>
    </rPh>
    <rPh sb="119" eb="120">
      <t>ハ</t>
    </rPh>
    <phoneticPr fontId="5"/>
  </si>
  <si>
    <t>Ｈ２４、２５年度は外来棟を、Ｈ２８年度は周産期診療棟を、それぞれ敷地内での建設をしながらの運営となり、支障があった。
病床の利用率を向上させ、給与費や材料費を抑えながら、診療の質向上に努め、収支比率を上げていく。
Ｈ２８年度は、２９年３月２１日から周産期を含む産科婦人科病棟を増設（３９床）したため、病床利用率が低くなっている。</t>
    <rPh sb="6" eb="8">
      <t>ネンド</t>
    </rPh>
    <rPh sb="9" eb="11">
      <t>ガイライ</t>
    </rPh>
    <rPh sb="11" eb="12">
      <t>トウ</t>
    </rPh>
    <rPh sb="17" eb="19">
      <t>ネンド</t>
    </rPh>
    <rPh sb="20" eb="23">
      <t>シュウサンキ</t>
    </rPh>
    <rPh sb="23" eb="25">
      <t>シンリョウ</t>
    </rPh>
    <rPh sb="25" eb="26">
      <t>トウ</t>
    </rPh>
    <rPh sb="32" eb="34">
      <t>シキチ</t>
    </rPh>
    <rPh sb="34" eb="35">
      <t>ナイ</t>
    </rPh>
    <rPh sb="37" eb="39">
      <t>ケンセツ</t>
    </rPh>
    <rPh sb="45" eb="47">
      <t>ウンエイ</t>
    </rPh>
    <rPh sb="51" eb="53">
      <t>シショウ</t>
    </rPh>
    <rPh sb="59" eb="61">
      <t>ビョウショウ</t>
    </rPh>
    <rPh sb="62" eb="65">
      <t>リヨウリツ</t>
    </rPh>
    <rPh sb="66" eb="68">
      <t>コウジョウ</t>
    </rPh>
    <rPh sb="71" eb="73">
      <t>キュウヨ</t>
    </rPh>
    <rPh sb="73" eb="74">
      <t>ヒ</t>
    </rPh>
    <rPh sb="75" eb="77">
      <t>ザイリョウ</t>
    </rPh>
    <rPh sb="77" eb="78">
      <t>ヒ</t>
    </rPh>
    <rPh sb="79" eb="80">
      <t>オサ</t>
    </rPh>
    <rPh sb="85" eb="87">
      <t>シンリョウ</t>
    </rPh>
    <rPh sb="88" eb="89">
      <t>シツ</t>
    </rPh>
    <rPh sb="89" eb="91">
      <t>コウジョウ</t>
    </rPh>
    <rPh sb="92" eb="93">
      <t>ツト</t>
    </rPh>
    <rPh sb="95" eb="97">
      <t>シュウシ</t>
    </rPh>
    <rPh sb="97" eb="99">
      <t>ヒリツ</t>
    </rPh>
    <rPh sb="100" eb="101">
      <t>ア</t>
    </rPh>
    <rPh sb="110" eb="111">
      <t>ネン</t>
    </rPh>
    <rPh sb="111" eb="112">
      <t>ド</t>
    </rPh>
    <rPh sb="116" eb="117">
      <t>ネン</t>
    </rPh>
    <rPh sb="118" eb="119">
      <t>ツキ</t>
    </rPh>
    <rPh sb="121" eb="122">
      <t>ヒ</t>
    </rPh>
    <rPh sb="124" eb="127">
      <t>シュウサンキ</t>
    </rPh>
    <rPh sb="128" eb="129">
      <t>フク</t>
    </rPh>
    <rPh sb="130" eb="132">
      <t>サンカ</t>
    </rPh>
    <rPh sb="132" eb="135">
      <t>フジンカ</t>
    </rPh>
    <rPh sb="135" eb="137">
      <t>ビョウトウ</t>
    </rPh>
    <rPh sb="138" eb="140">
      <t>ゾウセツ</t>
    </rPh>
    <rPh sb="143" eb="144">
      <t>ショウ</t>
    </rPh>
    <rPh sb="150" eb="152">
      <t>ビョウショウ</t>
    </rPh>
    <rPh sb="152" eb="155">
      <t>リヨウリツ</t>
    </rPh>
    <rPh sb="156" eb="157">
      <t>ヒク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</si>
</sst>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10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1.xml" />
</Relationships>
</file>

<file path=xl/charts/_rels/chart1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55.8</c:v>
                </c:pt>
                <c:pt idx="1">
                  <c:v>76.900000000000006</c:v>
                </c:pt>
                <c:pt idx="2">
                  <c:v>76.400000000000006</c:v>
                </c:pt>
                <c:pt idx="3">
                  <c:v>78.599999999999994</c:v>
                </c:pt>
                <c:pt idx="4">
                  <c:v>69.3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55232"/>
        <c:axId val="895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69.2</c:v>
                </c:pt>
                <c:pt idx="2">
                  <c:v>69.099999999999994</c:v>
                </c:pt>
                <c:pt idx="3">
                  <c:v>69.8</c:v>
                </c:pt>
                <c:pt idx="4">
                  <c:v>71.2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55232"/>
        <c:axId val="89564288"/>
      </c:lineChart>
      <c:dateAx>
        <c:axId val="13065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64288"/>
        <c:crosses val="autoZero"/>
        <c:auto val="1"/>
        <c:lblOffset val="100"/>
        <c:baseTimeUnit val="years"/>
      </c:dateAx>
      <c:valAx>
        <c:axId val="895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0655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11904</c:v>
                </c:pt>
                <c:pt idx="1">
                  <c:v>12551</c:v>
                </c:pt>
                <c:pt idx="2">
                  <c:v>12434</c:v>
                </c:pt>
                <c:pt idx="3">
                  <c:v>13210</c:v>
                </c:pt>
                <c:pt idx="4">
                  <c:v>12778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2864"/>
        <c:axId val="4402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11409</c:v>
                </c:pt>
                <c:pt idx="1">
                  <c:v>11009</c:v>
                </c:pt>
                <c:pt idx="2">
                  <c:v>11173</c:v>
                </c:pt>
                <c:pt idx="3">
                  <c:v>11881</c:v>
                </c:pt>
                <c:pt idx="4">
                  <c:v>12023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2864"/>
        <c:axId val="44022528"/>
      </c:lineChart>
      <c:dateAx>
        <c:axId val="4445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22528"/>
        <c:crosses val="autoZero"/>
        <c:auto val="1"/>
        <c:lblOffset val="100"/>
        <c:baseTimeUnit val="years"/>
      </c:dateAx>
      <c:valAx>
        <c:axId val="4402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452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41105</c:v>
                </c:pt>
                <c:pt idx="1">
                  <c:v>39608</c:v>
                </c:pt>
                <c:pt idx="2">
                  <c:v>44451</c:v>
                </c:pt>
                <c:pt idx="3">
                  <c:v>40343</c:v>
                </c:pt>
                <c:pt idx="4">
                  <c:v>41394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3376"/>
        <c:axId val="4397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45929</c:v>
                </c:pt>
                <c:pt idx="1">
                  <c:v>43981</c:v>
                </c:pt>
                <c:pt idx="2">
                  <c:v>45099</c:v>
                </c:pt>
                <c:pt idx="3">
                  <c:v>45085</c:v>
                </c:pt>
                <c:pt idx="4">
                  <c:v>44825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3376"/>
        <c:axId val="43975808"/>
      </c:lineChart>
      <c:dateAx>
        <c:axId val="4445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75808"/>
        <c:crosses val="autoZero"/>
        <c:auto val="1"/>
        <c:lblOffset val="100"/>
        <c:baseTimeUnit val="years"/>
      </c:dateAx>
      <c:valAx>
        <c:axId val="4397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453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60.3</c:v>
                </c:pt>
                <c:pt idx="2">
                  <c:v>118.4</c:v>
                </c:pt>
                <c:pt idx="3">
                  <c:v>7.9</c:v>
                </c:pt>
                <c:pt idx="4">
                  <c:v>11.3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56768"/>
        <c:axId val="8956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89.1</c:v>
                </c:pt>
                <c:pt idx="1">
                  <c:v>103.1</c:v>
                </c:pt>
                <c:pt idx="2">
                  <c:v>87.1</c:v>
                </c:pt>
                <c:pt idx="3">
                  <c:v>81.599999999999994</c:v>
                </c:pt>
                <c:pt idx="4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56768"/>
        <c:axId val="89567168"/>
      </c:lineChart>
      <c:dateAx>
        <c:axId val="13065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67168"/>
        <c:crosses val="autoZero"/>
        <c:auto val="1"/>
        <c:lblOffset val="100"/>
        <c:baseTimeUnit val="years"/>
      </c:dateAx>
      <c:valAx>
        <c:axId val="8956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0656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90.1</c:v>
                </c:pt>
                <c:pt idx="2">
                  <c:v>91.6</c:v>
                </c:pt>
                <c:pt idx="3">
                  <c:v>92.4</c:v>
                </c:pt>
                <c:pt idx="4">
                  <c:v>91.5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7680"/>
        <c:axId val="8956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92.6</c:v>
                </c:pt>
                <c:pt idx="1">
                  <c:v>89.6</c:v>
                </c:pt>
                <c:pt idx="2">
                  <c:v>88</c:v>
                </c:pt>
                <c:pt idx="3">
                  <c:v>86.2</c:v>
                </c:pt>
                <c:pt idx="4">
                  <c:v>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680"/>
        <c:axId val="89569472"/>
      </c:lineChart>
      <c:dateAx>
        <c:axId val="4384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69472"/>
        <c:crosses val="autoZero"/>
        <c:auto val="1"/>
        <c:lblOffset val="100"/>
        <c:baseTimeUnit val="years"/>
      </c:dateAx>
      <c:valAx>
        <c:axId val="8956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47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94.9</c:v>
                </c:pt>
                <c:pt idx="2">
                  <c:v>96.1</c:v>
                </c:pt>
                <c:pt idx="3">
                  <c:v>94.1</c:v>
                </c:pt>
                <c:pt idx="4">
                  <c:v>92.5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9216"/>
        <c:axId val="4140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99.4</c:v>
                </c:pt>
                <c:pt idx="1">
                  <c:v>98.1</c:v>
                </c:pt>
                <c:pt idx="2">
                  <c:v>97.9</c:v>
                </c:pt>
                <c:pt idx="3">
                  <c:v>96.6</c:v>
                </c:pt>
                <c:pt idx="4">
                  <c:v>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9216"/>
        <c:axId val="41402944"/>
      </c:lineChart>
      <c:dateAx>
        <c:axId val="4384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02944"/>
        <c:crosses val="autoZero"/>
        <c:auto val="1"/>
        <c:lblOffset val="100"/>
        <c:baseTimeUnit val="years"/>
      </c:dateAx>
      <c:valAx>
        <c:axId val="4140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3849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27.4</c:v>
                </c:pt>
                <c:pt idx="1">
                  <c:v>21.4</c:v>
                </c:pt>
                <c:pt idx="2">
                  <c:v>23.3</c:v>
                </c:pt>
                <c:pt idx="3">
                  <c:v>24.7</c:v>
                </c:pt>
                <c:pt idx="4">
                  <c:v>21.8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59264"/>
        <c:axId val="4140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45.5</c:v>
                </c:pt>
                <c:pt idx="1">
                  <c:v>48.2</c:v>
                </c:pt>
                <c:pt idx="2">
                  <c:v>49.7</c:v>
                </c:pt>
                <c:pt idx="3">
                  <c:v>48.1</c:v>
                </c:pt>
                <c:pt idx="4">
                  <c:v>44.7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9264"/>
        <c:axId val="41405824"/>
      </c:lineChart>
      <c:dateAx>
        <c:axId val="4365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05824"/>
        <c:crosses val="autoZero"/>
        <c:auto val="1"/>
        <c:lblOffset val="100"/>
        <c:baseTimeUnit val="years"/>
      </c:dateAx>
      <c:valAx>
        <c:axId val="4140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65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61.8</c:v>
                </c:pt>
                <c:pt idx="1">
                  <c:v>59.1</c:v>
                </c:pt>
                <c:pt idx="2">
                  <c:v>65.099999999999994</c:v>
                </c:pt>
                <c:pt idx="3">
                  <c:v>68.900000000000006</c:v>
                </c:pt>
                <c:pt idx="4">
                  <c:v>59.1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0752"/>
        <c:axId val="4140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61.6</c:v>
                </c:pt>
                <c:pt idx="2">
                  <c:v>66.900000000000006</c:v>
                </c:pt>
                <c:pt idx="3">
                  <c:v>66.5</c:v>
                </c:pt>
                <c:pt idx="4">
                  <c:v>64.2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0752"/>
        <c:axId val="41408128"/>
      </c:lineChart>
      <c:dateAx>
        <c:axId val="4385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08128"/>
        <c:crosses val="autoZero"/>
        <c:auto val="1"/>
        <c:lblOffset val="100"/>
        <c:baseTimeUnit val="years"/>
      </c:dateAx>
      <c:valAx>
        <c:axId val="4140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850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20779382</c:v>
                </c:pt>
                <c:pt idx="1">
                  <c:v>41363067</c:v>
                </c:pt>
                <c:pt idx="2">
                  <c:v>40291725</c:v>
                </c:pt>
                <c:pt idx="3">
                  <c:v>38843804</c:v>
                </c:pt>
                <c:pt idx="4">
                  <c:v>44361172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0800"/>
        <c:axId val="440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39169586</c:v>
                </c:pt>
                <c:pt idx="1">
                  <c:v>34106897</c:v>
                </c:pt>
                <c:pt idx="2">
                  <c:v>37367806</c:v>
                </c:pt>
                <c:pt idx="3">
                  <c:v>39301664</c:v>
                </c:pt>
                <c:pt idx="4">
                  <c:v>41260555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0800"/>
        <c:axId val="44015616"/>
      </c:lineChart>
      <c:dateAx>
        <c:axId val="4366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15616"/>
        <c:crosses val="autoZero"/>
        <c:auto val="1"/>
        <c:lblOffset val="100"/>
        <c:baseTimeUnit val="years"/>
      </c:dateAx>
      <c:valAx>
        <c:axId val="440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660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18.8</c:v>
                </c:pt>
                <c:pt idx="1">
                  <c:v>19.3</c:v>
                </c:pt>
                <c:pt idx="2">
                  <c:v>19.3</c:v>
                </c:pt>
                <c:pt idx="3">
                  <c:v>19.399999999999999</c:v>
                </c:pt>
                <c:pt idx="4">
                  <c:v>18.8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2848"/>
        <c:axId val="4401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22.7</c:v>
                </c:pt>
                <c:pt idx="1">
                  <c:v>22</c:v>
                </c:pt>
                <c:pt idx="2">
                  <c:v>21.3</c:v>
                </c:pt>
                <c:pt idx="3">
                  <c:v>22</c:v>
                </c:pt>
                <c:pt idx="4">
                  <c:v>20.9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2848"/>
        <c:axId val="44017920"/>
      </c:lineChart>
      <c:dateAx>
        <c:axId val="4366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17920"/>
        <c:crosses val="autoZero"/>
        <c:auto val="1"/>
        <c:lblOffset val="100"/>
        <c:baseTimeUnit val="years"/>
      </c:dateAx>
      <c:valAx>
        <c:axId val="4401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366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64.3</c:v>
                </c:pt>
                <c:pt idx="2">
                  <c:v>61.7</c:v>
                </c:pt>
                <c:pt idx="3">
                  <c:v>62</c:v>
                </c:pt>
                <c:pt idx="4">
                  <c:v>61.5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51328"/>
        <c:axId val="4402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56.5</c:v>
                </c:pt>
                <c:pt idx="2">
                  <c:v>57.6</c:v>
                </c:pt>
                <c:pt idx="3">
                  <c:v>58.3</c:v>
                </c:pt>
                <c:pt idx="4">
                  <c:v>59.7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1328"/>
        <c:axId val="44020224"/>
      </c:lineChart>
      <c:dateAx>
        <c:axId val="4445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020224"/>
        <c:crosses val="autoZero"/>
        <c:auto val="1"/>
        <c:lblOffset val="100"/>
        <c:baseTimeUnit val="years"/>
      </c:dateAx>
      <c:valAx>
        <c:axId val="4402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451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/>
  </sheetViews>
  <sheetFormatPr defaultColWidth="2.6640625" defaultRowHeight="13.2"/>
  <cols>
    <col min="1" max="1" width="2" style="3" customWidth="1"/>
    <col min="2" max="2" width="0.88671875" style="3" customWidth="1"/>
    <col min="3" max="372" width="0.6640625" style="3" customWidth="1"/>
    <col min="373" max="373" width="2.21875" style="3" customWidth="1"/>
    <col min="374" max="388" width="3" style="3" customWidth="1"/>
    <col min="389" max="16384" width="2.6640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福島県公立岩瀬病院企業団　公立岩瀬病院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200床以上～300床未満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143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273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30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未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感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279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25652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273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273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144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147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2" t="s">
        <v>37</v>
      </c>
      <c r="H33" s="122"/>
      <c r="I33" s="122"/>
      <c r="J33" s="122"/>
      <c r="K33" s="122"/>
      <c r="L33" s="122"/>
      <c r="M33" s="122"/>
      <c r="N33" s="122"/>
      <c r="O33" s="122"/>
      <c r="P33" s="123">
        <f>データ!AH7</f>
        <v>98</v>
      </c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5"/>
      <c r="AE33" s="123">
        <f>データ!AI7</f>
        <v>94.9</v>
      </c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5"/>
      <c r="AT33" s="123">
        <f>データ!AJ7</f>
        <v>96.1</v>
      </c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5"/>
      <c r="BI33" s="123">
        <f>データ!AK7</f>
        <v>94.1</v>
      </c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5"/>
      <c r="BX33" s="123">
        <f>データ!AL7</f>
        <v>92.5</v>
      </c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5"/>
      <c r="CO33" s="6"/>
      <c r="CP33" s="6"/>
      <c r="CQ33" s="6"/>
      <c r="CR33" s="6"/>
      <c r="CS33" s="6"/>
      <c r="CT33" s="6"/>
      <c r="CU33" s="122" t="s">
        <v>37</v>
      </c>
      <c r="CV33" s="122"/>
      <c r="CW33" s="122"/>
      <c r="CX33" s="122"/>
      <c r="CY33" s="122"/>
      <c r="CZ33" s="122"/>
      <c r="DA33" s="122"/>
      <c r="DB33" s="122"/>
      <c r="DC33" s="122"/>
      <c r="DD33" s="123">
        <f>データ!AS7</f>
        <v>94</v>
      </c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5"/>
      <c r="DS33" s="123">
        <f>データ!AT7</f>
        <v>90.1</v>
      </c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5"/>
      <c r="EH33" s="123">
        <f>データ!AU7</f>
        <v>91.6</v>
      </c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5"/>
      <c r="EW33" s="123">
        <f>データ!AV7</f>
        <v>92.4</v>
      </c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5"/>
      <c r="FL33" s="123">
        <f>データ!AW7</f>
        <v>91.5</v>
      </c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5"/>
      <c r="GA33" s="6"/>
      <c r="GB33" s="6"/>
      <c r="GC33" s="6"/>
      <c r="GD33" s="6"/>
      <c r="GE33" s="6"/>
      <c r="GF33" s="6"/>
      <c r="GG33" s="6"/>
      <c r="GH33" s="6"/>
      <c r="GI33" s="122" t="s">
        <v>37</v>
      </c>
      <c r="GJ33" s="122"/>
      <c r="GK33" s="122"/>
      <c r="GL33" s="122"/>
      <c r="GM33" s="122"/>
      <c r="GN33" s="122"/>
      <c r="GO33" s="122"/>
      <c r="GP33" s="122"/>
      <c r="GQ33" s="122"/>
      <c r="GR33" s="123">
        <f>データ!BD7</f>
        <v>49.8</v>
      </c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5"/>
      <c r="HG33" s="123">
        <f>データ!BE7</f>
        <v>60.3</v>
      </c>
      <c r="HH33" s="124"/>
      <c r="HI33" s="124"/>
      <c r="HJ33" s="124"/>
      <c r="HK33" s="124"/>
      <c r="HL33" s="124"/>
      <c r="HM33" s="124"/>
      <c r="HN33" s="124"/>
      <c r="HO33" s="124"/>
      <c r="HP33" s="124"/>
      <c r="HQ33" s="124"/>
      <c r="HR33" s="124"/>
      <c r="HS33" s="124"/>
      <c r="HT33" s="124"/>
      <c r="HU33" s="125"/>
      <c r="HV33" s="123">
        <f>データ!BF7</f>
        <v>118.4</v>
      </c>
      <c r="HW33" s="124"/>
      <c r="HX33" s="124"/>
      <c r="HY33" s="124"/>
      <c r="HZ33" s="124"/>
      <c r="IA33" s="124"/>
      <c r="IB33" s="124"/>
      <c r="IC33" s="124"/>
      <c r="ID33" s="124"/>
      <c r="IE33" s="124"/>
      <c r="IF33" s="124"/>
      <c r="IG33" s="124"/>
      <c r="IH33" s="124"/>
      <c r="II33" s="124"/>
      <c r="IJ33" s="125"/>
      <c r="IK33" s="123">
        <f>データ!BG7</f>
        <v>7.9</v>
      </c>
      <c r="IL33" s="124"/>
      <c r="IM33" s="124"/>
      <c r="IN33" s="124"/>
      <c r="IO33" s="124"/>
      <c r="IP33" s="124"/>
      <c r="IQ33" s="124"/>
      <c r="IR33" s="124"/>
      <c r="IS33" s="124"/>
      <c r="IT33" s="124"/>
      <c r="IU33" s="124"/>
      <c r="IV33" s="124"/>
      <c r="IW33" s="124"/>
      <c r="IX33" s="124"/>
      <c r="IY33" s="125"/>
      <c r="IZ33" s="123">
        <f>データ!BH7</f>
        <v>11.3</v>
      </c>
      <c r="JA33" s="124"/>
      <c r="JB33" s="124"/>
      <c r="JC33" s="124"/>
      <c r="JD33" s="124"/>
      <c r="JE33" s="124"/>
      <c r="JF33" s="124"/>
      <c r="JG33" s="124"/>
      <c r="JH33" s="124"/>
      <c r="JI33" s="124"/>
      <c r="JJ33" s="124"/>
      <c r="JK33" s="124"/>
      <c r="JL33" s="124"/>
      <c r="JM33" s="124"/>
      <c r="JN33" s="125"/>
      <c r="JO33" s="6"/>
      <c r="JP33" s="6"/>
      <c r="JQ33" s="6"/>
      <c r="JR33" s="6"/>
      <c r="JS33" s="6"/>
      <c r="JT33" s="6"/>
      <c r="JU33" s="6"/>
      <c r="JV33" s="6"/>
      <c r="JW33" s="122" t="s">
        <v>37</v>
      </c>
      <c r="JX33" s="122"/>
      <c r="JY33" s="122"/>
      <c r="JZ33" s="122"/>
      <c r="KA33" s="122"/>
      <c r="KB33" s="122"/>
      <c r="KC33" s="122"/>
      <c r="KD33" s="122"/>
      <c r="KE33" s="122"/>
      <c r="KF33" s="123">
        <f>データ!BO7</f>
        <v>55.8</v>
      </c>
      <c r="KG33" s="124"/>
      <c r="KH33" s="124"/>
      <c r="KI33" s="124"/>
      <c r="KJ33" s="124"/>
      <c r="KK33" s="124"/>
      <c r="KL33" s="124"/>
      <c r="KM33" s="124"/>
      <c r="KN33" s="124"/>
      <c r="KO33" s="124"/>
      <c r="KP33" s="124"/>
      <c r="KQ33" s="124"/>
      <c r="KR33" s="124"/>
      <c r="KS33" s="124"/>
      <c r="KT33" s="125"/>
      <c r="KU33" s="123">
        <f>データ!BP7</f>
        <v>76.900000000000006</v>
      </c>
      <c r="KV33" s="124"/>
      <c r="KW33" s="124"/>
      <c r="KX33" s="124"/>
      <c r="KY33" s="124"/>
      <c r="KZ33" s="124"/>
      <c r="LA33" s="124"/>
      <c r="LB33" s="124"/>
      <c r="LC33" s="124"/>
      <c r="LD33" s="124"/>
      <c r="LE33" s="124"/>
      <c r="LF33" s="124"/>
      <c r="LG33" s="124"/>
      <c r="LH33" s="124"/>
      <c r="LI33" s="125"/>
      <c r="LJ33" s="123">
        <f>データ!BQ7</f>
        <v>76.400000000000006</v>
      </c>
      <c r="LK33" s="124"/>
      <c r="LL33" s="124"/>
      <c r="LM33" s="124"/>
      <c r="LN33" s="124"/>
      <c r="LO33" s="124"/>
      <c r="LP33" s="124"/>
      <c r="LQ33" s="124"/>
      <c r="LR33" s="124"/>
      <c r="LS33" s="124"/>
      <c r="LT33" s="124"/>
      <c r="LU33" s="124"/>
      <c r="LV33" s="124"/>
      <c r="LW33" s="124"/>
      <c r="LX33" s="125"/>
      <c r="LY33" s="123">
        <f>データ!BR7</f>
        <v>78.599999999999994</v>
      </c>
      <c r="LZ33" s="124"/>
      <c r="MA33" s="124"/>
      <c r="MB33" s="124"/>
      <c r="MC33" s="124"/>
      <c r="MD33" s="124"/>
      <c r="ME33" s="124"/>
      <c r="MF33" s="124"/>
      <c r="MG33" s="124"/>
      <c r="MH33" s="124"/>
      <c r="MI33" s="124"/>
      <c r="MJ33" s="124"/>
      <c r="MK33" s="124"/>
      <c r="ML33" s="124"/>
      <c r="MM33" s="125"/>
      <c r="MN33" s="123">
        <f>データ!BS7</f>
        <v>69.3</v>
      </c>
      <c r="MO33" s="124"/>
      <c r="MP33" s="124"/>
      <c r="MQ33" s="124"/>
      <c r="MR33" s="124"/>
      <c r="MS33" s="124"/>
      <c r="MT33" s="124"/>
      <c r="MU33" s="124"/>
      <c r="MV33" s="124"/>
      <c r="MW33" s="124"/>
      <c r="MX33" s="124"/>
      <c r="MY33" s="124"/>
      <c r="MZ33" s="124"/>
      <c r="NA33" s="124"/>
      <c r="NB33" s="125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2" t="s">
        <v>38</v>
      </c>
      <c r="H34" s="122"/>
      <c r="I34" s="122"/>
      <c r="J34" s="122"/>
      <c r="K34" s="122"/>
      <c r="L34" s="122"/>
      <c r="M34" s="122"/>
      <c r="N34" s="122"/>
      <c r="O34" s="122"/>
      <c r="P34" s="123">
        <f>データ!AM7</f>
        <v>99.4</v>
      </c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5"/>
      <c r="AE34" s="123">
        <f>データ!AN7</f>
        <v>98.1</v>
      </c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5"/>
      <c r="AT34" s="123">
        <f>データ!AO7</f>
        <v>97.9</v>
      </c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5"/>
      <c r="BI34" s="123">
        <f>データ!AP7</f>
        <v>96.6</v>
      </c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5"/>
      <c r="BX34" s="123">
        <f>データ!AQ7</f>
        <v>96.2</v>
      </c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5"/>
      <c r="CO34" s="6"/>
      <c r="CP34" s="6"/>
      <c r="CQ34" s="6"/>
      <c r="CR34" s="6"/>
      <c r="CS34" s="6"/>
      <c r="CT34" s="6"/>
      <c r="CU34" s="122" t="s">
        <v>38</v>
      </c>
      <c r="CV34" s="122"/>
      <c r="CW34" s="122"/>
      <c r="CX34" s="122"/>
      <c r="CY34" s="122"/>
      <c r="CZ34" s="122"/>
      <c r="DA34" s="122"/>
      <c r="DB34" s="122"/>
      <c r="DC34" s="122"/>
      <c r="DD34" s="123">
        <f>データ!AX7</f>
        <v>92.6</v>
      </c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5"/>
      <c r="DS34" s="123">
        <f>データ!AY7</f>
        <v>89.6</v>
      </c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5"/>
      <c r="EH34" s="123">
        <f>データ!AZ7</f>
        <v>88</v>
      </c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5"/>
      <c r="EW34" s="123">
        <f>データ!BA7</f>
        <v>86.2</v>
      </c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5"/>
      <c r="FL34" s="123">
        <f>データ!BB7</f>
        <v>85.7</v>
      </c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5"/>
      <c r="GA34" s="6"/>
      <c r="GB34" s="6"/>
      <c r="GC34" s="6"/>
      <c r="GD34" s="6"/>
      <c r="GE34" s="6"/>
      <c r="GF34" s="6"/>
      <c r="GG34" s="6"/>
      <c r="GH34" s="6"/>
      <c r="GI34" s="122" t="s">
        <v>38</v>
      </c>
      <c r="GJ34" s="122"/>
      <c r="GK34" s="122"/>
      <c r="GL34" s="122"/>
      <c r="GM34" s="122"/>
      <c r="GN34" s="122"/>
      <c r="GO34" s="122"/>
      <c r="GP34" s="122"/>
      <c r="GQ34" s="122"/>
      <c r="GR34" s="123">
        <f>データ!BI7</f>
        <v>89.1</v>
      </c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5"/>
      <c r="HG34" s="123">
        <f>データ!BJ7</f>
        <v>103.1</v>
      </c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5"/>
      <c r="HV34" s="123">
        <f>データ!BK7</f>
        <v>87.1</v>
      </c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5"/>
      <c r="IK34" s="123">
        <f>データ!BL7</f>
        <v>81.599999999999994</v>
      </c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  <c r="IV34" s="124"/>
      <c r="IW34" s="124"/>
      <c r="IX34" s="124"/>
      <c r="IY34" s="125"/>
      <c r="IZ34" s="123">
        <f>データ!BM7</f>
        <v>84.7</v>
      </c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5"/>
      <c r="JO34" s="6"/>
      <c r="JP34" s="6"/>
      <c r="JQ34" s="6"/>
      <c r="JR34" s="6"/>
      <c r="JS34" s="6"/>
      <c r="JT34" s="6"/>
      <c r="JU34" s="6"/>
      <c r="JV34" s="6"/>
      <c r="JW34" s="122" t="s">
        <v>38</v>
      </c>
      <c r="JX34" s="122"/>
      <c r="JY34" s="122"/>
      <c r="JZ34" s="122"/>
      <c r="KA34" s="122"/>
      <c r="KB34" s="122"/>
      <c r="KC34" s="122"/>
      <c r="KD34" s="122"/>
      <c r="KE34" s="122"/>
      <c r="KF34" s="123">
        <f>データ!BT7</f>
        <v>70.599999999999994</v>
      </c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5"/>
      <c r="KU34" s="123">
        <f>データ!BU7</f>
        <v>69.2</v>
      </c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5"/>
      <c r="LJ34" s="123">
        <f>データ!BV7</f>
        <v>69.099999999999994</v>
      </c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5"/>
      <c r="LY34" s="123">
        <f>データ!BW7</f>
        <v>69.8</v>
      </c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5"/>
      <c r="MN34" s="123">
        <f>データ!BX7</f>
        <v>71.2</v>
      </c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5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145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2" t="s">
        <v>37</v>
      </c>
      <c r="H55" s="122"/>
      <c r="I55" s="122"/>
      <c r="J55" s="122"/>
      <c r="K55" s="122"/>
      <c r="L55" s="122"/>
      <c r="M55" s="122"/>
      <c r="N55" s="122"/>
      <c r="O55" s="122"/>
      <c r="P55" s="127">
        <f>データ!BZ7</f>
        <v>41105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>
        <f>データ!CA7</f>
        <v>39608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44451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40343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41394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2" t="s">
        <v>37</v>
      </c>
      <c r="CV55" s="122"/>
      <c r="CW55" s="122"/>
      <c r="CX55" s="122"/>
      <c r="CY55" s="122"/>
      <c r="CZ55" s="122"/>
      <c r="DA55" s="122"/>
      <c r="DB55" s="122"/>
      <c r="DC55" s="122"/>
      <c r="DD55" s="127">
        <f>データ!CK7</f>
        <v>11904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>
        <f>データ!CL7</f>
        <v>12551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12434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13210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12778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2" t="s">
        <v>37</v>
      </c>
      <c r="GJ55" s="122"/>
      <c r="GK55" s="122"/>
      <c r="GL55" s="122"/>
      <c r="GM55" s="122"/>
      <c r="GN55" s="122"/>
      <c r="GO55" s="122"/>
      <c r="GP55" s="122"/>
      <c r="GQ55" s="122"/>
      <c r="GR55" s="123">
        <f>データ!CV7</f>
        <v>62.3</v>
      </c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5"/>
      <c r="HG55" s="123">
        <f>データ!CW7</f>
        <v>64.3</v>
      </c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5"/>
      <c r="HV55" s="123">
        <f>データ!CX7</f>
        <v>61.7</v>
      </c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124"/>
      <c r="IH55" s="124"/>
      <c r="II55" s="124"/>
      <c r="IJ55" s="125"/>
      <c r="IK55" s="123">
        <f>データ!CY7</f>
        <v>62</v>
      </c>
      <c r="IL55" s="124"/>
      <c r="IM55" s="124"/>
      <c r="IN55" s="124"/>
      <c r="IO55" s="124"/>
      <c r="IP55" s="124"/>
      <c r="IQ55" s="124"/>
      <c r="IR55" s="124"/>
      <c r="IS55" s="124"/>
      <c r="IT55" s="124"/>
      <c r="IU55" s="124"/>
      <c r="IV55" s="124"/>
      <c r="IW55" s="124"/>
      <c r="IX55" s="124"/>
      <c r="IY55" s="125"/>
      <c r="IZ55" s="123">
        <f>データ!CZ7</f>
        <v>61.5</v>
      </c>
      <c r="JA55" s="124"/>
      <c r="JB55" s="124"/>
      <c r="JC55" s="124"/>
      <c r="JD55" s="124"/>
      <c r="JE55" s="124"/>
      <c r="JF55" s="124"/>
      <c r="JG55" s="124"/>
      <c r="JH55" s="124"/>
      <c r="JI55" s="124"/>
      <c r="JJ55" s="124"/>
      <c r="JK55" s="124"/>
      <c r="JL55" s="124"/>
      <c r="JM55" s="124"/>
      <c r="JN55" s="125"/>
      <c r="JO55" s="6"/>
      <c r="JP55" s="6"/>
      <c r="JQ55" s="6"/>
      <c r="JR55" s="6"/>
      <c r="JS55" s="6"/>
      <c r="JT55" s="6"/>
      <c r="JU55" s="6"/>
      <c r="JV55" s="6"/>
      <c r="JW55" s="122" t="s">
        <v>37</v>
      </c>
      <c r="JX55" s="122"/>
      <c r="JY55" s="122"/>
      <c r="JZ55" s="122"/>
      <c r="KA55" s="122"/>
      <c r="KB55" s="122"/>
      <c r="KC55" s="122"/>
      <c r="KD55" s="122"/>
      <c r="KE55" s="122"/>
      <c r="KF55" s="123">
        <f>データ!DG7</f>
        <v>18.8</v>
      </c>
      <c r="KG55" s="124"/>
      <c r="KH55" s="124"/>
      <c r="KI55" s="124"/>
      <c r="KJ55" s="124"/>
      <c r="KK55" s="124"/>
      <c r="KL55" s="124"/>
      <c r="KM55" s="124"/>
      <c r="KN55" s="124"/>
      <c r="KO55" s="124"/>
      <c r="KP55" s="124"/>
      <c r="KQ55" s="124"/>
      <c r="KR55" s="124"/>
      <c r="KS55" s="124"/>
      <c r="KT55" s="125"/>
      <c r="KU55" s="123">
        <f>データ!DH7</f>
        <v>19.3</v>
      </c>
      <c r="KV55" s="124"/>
      <c r="KW55" s="124"/>
      <c r="KX55" s="124"/>
      <c r="KY55" s="124"/>
      <c r="KZ55" s="124"/>
      <c r="LA55" s="124"/>
      <c r="LB55" s="124"/>
      <c r="LC55" s="124"/>
      <c r="LD55" s="124"/>
      <c r="LE55" s="124"/>
      <c r="LF55" s="124"/>
      <c r="LG55" s="124"/>
      <c r="LH55" s="124"/>
      <c r="LI55" s="125"/>
      <c r="LJ55" s="123">
        <f>データ!DI7</f>
        <v>19.3</v>
      </c>
      <c r="LK55" s="124"/>
      <c r="LL55" s="124"/>
      <c r="LM55" s="124"/>
      <c r="LN55" s="124"/>
      <c r="LO55" s="124"/>
      <c r="LP55" s="124"/>
      <c r="LQ55" s="124"/>
      <c r="LR55" s="124"/>
      <c r="LS55" s="124"/>
      <c r="LT55" s="124"/>
      <c r="LU55" s="124"/>
      <c r="LV55" s="124"/>
      <c r="LW55" s="124"/>
      <c r="LX55" s="125"/>
      <c r="LY55" s="123">
        <f>データ!DJ7</f>
        <v>19.399999999999999</v>
      </c>
      <c r="LZ55" s="124"/>
      <c r="MA55" s="124"/>
      <c r="MB55" s="124"/>
      <c r="MC55" s="124"/>
      <c r="MD55" s="124"/>
      <c r="ME55" s="124"/>
      <c r="MF55" s="124"/>
      <c r="MG55" s="124"/>
      <c r="MH55" s="124"/>
      <c r="MI55" s="124"/>
      <c r="MJ55" s="124"/>
      <c r="MK55" s="124"/>
      <c r="ML55" s="124"/>
      <c r="MM55" s="125"/>
      <c r="MN55" s="123">
        <f>データ!DK7</f>
        <v>18.8</v>
      </c>
      <c r="MO55" s="124"/>
      <c r="MP55" s="124"/>
      <c r="MQ55" s="124"/>
      <c r="MR55" s="124"/>
      <c r="MS55" s="124"/>
      <c r="MT55" s="124"/>
      <c r="MU55" s="124"/>
      <c r="MV55" s="124"/>
      <c r="MW55" s="124"/>
      <c r="MX55" s="124"/>
      <c r="MY55" s="124"/>
      <c r="MZ55" s="124"/>
      <c r="NA55" s="124"/>
      <c r="NB55" s="125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2" t="s">
        <v>38</v>
      </c>
      <c r="H56" s="122"/>
      <c r="I56" s="122"/>
      <c r="J56" s="122"/>
      <c r="K56" s="122"/>
      <c r="L56" s="122"/>
      <c r="M56" s="122"/>
      <c r="N56" s="122"/>
      <c r="O56" s="122"/>
      <c r="P56" s="127">
        <f>データ!CE7</f>
        <v>45929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>
        <f>データ!CF7</f>
        <v>43981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45099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45085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44825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2" t="s">
        <v>38</v>
      </c>
      <c r="CV56" s="122"/>
      <c r="CW56" s="122"/>
      <c r="CX56" s="122"/>
      <c r="CY56" s="122"/>
      <c r="CZ56" s="122"/>
      <c r="DA56" s="122"/>
      <c r="DB56" s="122"/>
      <c r="DC56" s="122"/>
      <c r="DD56" s="127">
        <f>データ!CP7</f>
        <v>11409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>
        <f>データ!CQ7</f>
        <v>11009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11173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11881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12023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2" t="s">
        <v>38</v>
      </c>
      <c r="GJ56" s="122"/>
      <c r="GK56" s="122"/>
      <c r="GL56" s="122"/>
      <c r="GM56" s="122"/>
      <c r="GN56" s="122"/>
      <c r="GO56" s="122"/>
      <c r="GP56" s="122"/>
      <c r="GQ56" s="122"/>
      <c r="GR56" s="123">
        <f>データ!DA7</f>
        <v>54</v>
      </c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5"/>
      <c r="HG56" s="123">
        <f>データ!DB7</f>
        <v>56.5</v>
      </c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5"/>
      <c r="HV56" s="123">
        <f>データ!DC7</f>
        <v>57.6</v>
      </c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5"/>
      <c r="IK56" s="123">
        <f>データ!DD7</f>
        <v>58.3</v>
      </c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  <c r="IV56" s="124"/>
      <c r="IW56" s="124"/>
      <c r="IX56" s="124"/>
      <c r="IY56" s="125"/>
      <c r="IZ56" s="123">
        <f>データ!DE7</f>
        <v>59.7</v>
      </c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5"/>
      <c r="JO56" s="6"/>
      <c r="JP56" s="6"/>
      <c r="JQ56" s="6"/>
      <c r="JR56" s="6"/>
      <c r="JS56" s="6"/>
      <c r="JT56" s="6"/>
      <c r="JU56" s="6"/>
      <c r="JV56" s="6"/>
      <c r="JW56" s="122" t="s">
        <v>38</v>
      </c>
      <c r="JX56" s="122"/>
      <c r="JY56" s="122"/>
      <c r="JZ56" s="122"/>
      <c r="KA56" s="122"/>
      <c r="KB56" s="122"/>
      <c r="KC56" s="122"/>
      <c r="KD56" s="122"/>
      <c r="KE56" s="122"/>
      <c r="KF56" s="123">
        <f>データ!DL7</f>
        <v>22.7</v>
      </c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5"/>
      <c r="KU56" s="123">
        <f>データ!DM7</f>
        <v>22</v>
      </c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5"/>
      <c r="LJ56" s="123">
        <f>データ!DN7</f>
        <v>21.3</v>
      </c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5"/>
      <c r="LY56" s="123">
        <f>データ!DO7</f>
        <v>22</v>
      </c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5"/>
      <c r="MN56" s="123">
        <f>データ!DP7</f>
        <v>20.9</v>
      </c>
      <c r="MO56" s="124"/>
      <c r="MP56" s="124"/>
      <c r="MQ56" s="124"/>
      <c r="MR56" s="124"/>
      <c r="MS56" s="124"/>
      <c r="MT56" s="124"/>
      <c r="MU56" s="124"/>
      <c r="MV56" s="124"/>
      <c r="MW56" s="124"/>
      <c r="MX56" s="124"/>
      <c r="MY56" s="124"/>
      <c r="MZ56" s="124"/>
      <c r="NA56" s="124"/>
      <c r="NB56" s="125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146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1" t="s">
        <v>37</v>
      </c>
      <c r="K79" s="132"/>
      <c r="L79" s="132"/>
      <c r="M79" s="132"/>
      <c r="N79" s="132"/>
      <c r="O79" s="132"/>
      <c r="P79" s="132"/>
      <c r="Q79" s="132"/>
      <c r="R79" s="132"/>
      <c r="S79" s="132"/>
      <c r="T79" s="133"/>
      <c r="U79" s="134">
        <f>データ!DR7</f>
        <v>27.4</v>
      </c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>
        <f>データ!DS7</f>
        <v>21.4</v>
      </c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>
        <f>データ!DT7</f>
        <v>23.3</v>
      </c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>
        <f>データ!DU7</f>
        <v>24.7</v>
      </c>
      <c r="CA79" s="134"/>
      <c r="CB79" s="134"/>
      <c r="CC79" s="134"/>
      <c r="CD79" s="134"/>
      <c r="CE79" s="134"/>
      <c r="CF79" s="134"/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>
        <f>データ!DV7</f>
        <v>21.8</v>
      </c>
      <c r="CT79" s="13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1" t="s">
        <v>37</v>
      </c>
      <c r="EE79" s="132"/>
      <c r="EF79" s="132"/>
      <c r="EG79" s="132"/>
      <c r="EH79" s="132"/>
      <c r="EI79" s="132"/>
      <c r="EJ79" s="132"/>
      <c r="EK79" s="132"/>
      <c r="EL79" s="132"/>
      <c r="EM79" s="132"/>
      <c r="EN79" s="133"/>
      <c r="EO79" s="134">
        <f>データ!EC7</f>
        <v>61.8</v>
      </c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>
        <f>データ!ED7</f>
        <v>59.1</v>
      </c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4"/>
      <c r="FX79" s="134"/>
      <c r="FY79" s="134"/>
      <c r="FZ79" s="134"/>
      <c r="GA79" s="134">
        <f>データ!EE7</f>
        <v>65.099999999999994</v>
      </c>
      <c r="GB79" s="134"/>
      <c r="GC79" s="134"/>
      <c r="GD79" s="134"/>
      <c r="GE79" s="134"/>
      <c r="GF79" s="134"/>
      <c r="GG79" s="134"/>
      <c r="GH79" s="134"/>
      <c r="GI79" s="134"/>
      <c r="GJ79" s="134"/>
      <c r="GK79" s="134"/>
      <c r="GL79" s="134"/>
      <c r="GM79" s="134"/>
      <c r="GN79" s="134"/>
      <c r="GO79" s="134"/>
      <c r="GP79" s="134"/>
      <c r="GQ79" s="134"/>
      <c r="GR79" s="134"/>
      <c r="GS79" s="134"/>
      <c r="GT79" s="134">
        <f>データ!EF7</f>
        <v>68.900000000000006</v>
      </c>
      <c r="GU79" s="134"/>
      <c r="GV79" s="134"/>
      <c r="GW79" s="134"/>
      <c r="GX79" s="134"/>
      <c r="GY79" s="134"/>
      <c r="GZ79" s="134"/>
      <c r="HA79" s="134"/>
      <c r="HB79" s="134"/>
      <c r="HC79" s="134"/>
      <c r="HD79" s="134"/>
      <c r="HE79" s="134"/>
      <c r="HF79" s="134"/>
      <c r="HG79" s="134"/>
      <c r="HH79" s="134"/>
      <c r="HI79" s="134"/>
      <c r="HJ79" s="134"/>
      <c r="HK79" s="134"/>
      <c r="HL79" s="134"/>
      <c r="HM79" s="134">
        <f>データ!EG7</f>
        <v>59.1</v>
      </c>
      <c r="HN79" s="134"/>
      <c r="HO79" s="134"/>
      <c r="HP79" s="134"/>
      <c r="HQ79" s="134"/>
      <c r="HR79" s="134"/>
      <c r="HS79" s="134"/>
      <c r="HT79" s="134"/>
      <c r="HU79" s="134"/>
      <c r="HV79" s="134"/>
      <c r="HW79" s="134"/>
      <c r="HX79" s="134"/>
      <c r="HY79" s="134"/>
      <c r="HZ79" s="134"/>
      <c r="IA79" s="134"/>
      <c r="IB79" s="134"/>
      <c r="IC79" s="134"/>
      <c r="ID79" s="134"/>
      <c r="IE79" s="134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1" t="s">
        <v>37</v>
      </c>
      <c r="IZ79" s="132"/>
      <c r="JA79" s="132"/>
      <c r="JB79" s="132"/>
      <c r="JC79" s="132"/>
      <c r="JD79" s="132"/>
      <c r="JE79" s="132"/>
      <c r="JF79" s="132"/>
      <c r="JG79" s="132"/>
      <c r="JH79" s="132"/>
      <c r="JI79" s="133"/>
      <c r="JJ79" s="135">
        <f>データ!EN7</f>
        <v>20779382</v>
      </c>
      <c r="JK79" s="135"/>
      <c r="JL79" s="135"/>
      <c r="JM79" s="135"/>
      <c r="JN79" s="135"/>
      <c r="JO79" s="135"/>
      <c r="JP79" s="135"/>
      <c r="JQ79" s="135"/>
      <c r="JR79" s="135"/>
      <c r="JS79" s="135"/>
      <c r="JT79" s="135"/>
      <c r="JU79" s="135"/>
      <c r="JV79" s="135"/>
      <c r="JW79" s="135"/>
      <c r="JX79" s="135"/>
      <c r="JY79" s="135"/>
      <c r="JZ79" s="135"/>
      <c r="KA79" s="135"/>
      <c r="KB79" s="135"/>
      <c r="KC79" s="135">
        <f>データ!EO7</f>
        <v>41363067</v>
      </c>
      <c r="KD79" s="135"/>
      <c r="KE79" s="135"/>
      <c r="KF79" s="135"/>
      <c r="KG79" s="135"/>
      <c r="KH79" s="135"/>
      <c r="KI79" s="135"/>
      <c r="KJ79" s="135"/>
      <c r="KK79" s="135"/>
      <c r="KL79" s="135"/>
      <c r="KM79" s="135"/>
      <c r="KN79" s="135"/>
      <c r="KO79" s="135"/>
      <c r="KP79" s="135"/>
      <c r="KQ79" s="135"/>
      <c r="KR79" s="135"/>
      <c r="KS79" s="135"/>
      <c r="KT79" s="135"/>
      <c r="KU79" s="135"/>
      <c r="KV79" s="135">
        <f>データ!EP7</f>
        <v>40291725</v>
      </c>
      <c r="KW79" s="135"/>
      <c r="KX79" s="135"/>
      <c r="KY79" s="135"/>
      <c r="KZ79" s="135"/>
      <c r="LA79" s="135"/>
      <c r="LB79" s="135"/>
      <c r="LC79" s="135"/>
      <c r="LD79" s="135"/>
      <c r="LE79" s="135"/>
      <c r="LF79" s="135"/>
      <c r="LG79" s="135"/>
      <c r="LH79" s="135"/>
      <c r="LI79" s="135"/>
      <c r="LJ79" s="135"/>
      <c r="LK79" s="135"/>
      <c r="LL79" s="135"/>
      <c r="LM79" s="135"/>
      <c r="LN79" s="135"/>
      <c r="LO79" s="135">
        <f>データ!EQ7</f>
        <v>38843804</v>
      </c>
      <c r="LP79" s="135"/>
      <c r="LQ79" s="135"/>
      <c r="LR79" s="135"/>
      <c r="LS79" s="135"/>
      <c r="LT79" s="135"/>
      <c r="LU79" s="135"/>
      <c r="LV79" s="135"/>
      <c r="LW79" s="135"/>
      <c r="LX79" s="135"/>
      <c r="LY79" s="135"/>
      <c r="LZ79" s="135"/>
      <c r="MA79" s="135"/>
      <c r="MB79" s="135"/>
      <c r="MC79" s="135"/>
      <c r="MD79" s="135"/>
      <c r="ME79" s="135"/>
      <c r="MF79" s="135"/>
      <c r="MG79" s="135"/>
      <c r="MH79" s="135">
        <f>データ!ER7</f>
        <v>44361172</v>
      </c>
      <c r="MI79" s="135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5"/>
      <c r="MW79" s="135"/>
      <c r="MX79" s="135"/>
      <c r="MY79" s="135"/>
      <c r="MZ79" s="135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1" t="s">
        <v>38</v>
      </c>
      <c r="K80" s="132"/>
      <c r="L80" s="132"/>
      <c r="M80" s="132"/>
      <c r="N80" s="132"/>
      <c r="O80" s="132"/>
      <c r="P80" s="132"/>
      <c r="Q80" s="132"/>
      <c r="R80" s="132"/>
      <c r="S80" s="132"/>
      <c r="T80" s="133"/>
      <c r="U80" s="134">
        <f>データ!DW7</f>
        <v>45.5</v>
      </c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>
        <f>データ!DX7</f>
        <v>48.2</v>
      </c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>
        <f>データ!DY7</f>
        <v>49.7</v>
      </c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>
        <f>データ!DZ7</f>
        <v>48.1</v>
      </c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>
        <f>データ!EA7</f>
        <v>44.7</v>
      </c>
      <c r="CT80" s="134"/>
      <c r="CU80" s="134"/>
      <c r="CV80" s="134"/>
      <c r="CW80" s="134"/>
      <c r="CX80" s="134"/>
      <c r="CY80" s="134"/>
      <c r="CZ80" s="134"/>
      <c r="DA80" s="134"/>
      <c r="DB80" s="134"/>
      <c r="DC80" s="134"/>
      <c r="DD80" s="134"/>
      <c r="DE80" s="134"/>
      <c r="DF80" s="134"/>
      <c r="DG80" s="134"/>
      <c r="DH80" s="134"/>
      <c r="DI80" s="134"/>
      <c r="DJ80" s="134"/>
      <c r="DK80" s="134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1" t="s">
        <v>38</v>
      </c>
      <c r="EE80" s="132"/>
      <c r="EF80" s="132"/>
      <c r="EG80" s="132"/>
      <c r="EH80" s="132"/>
      <c r="EI80" s="132"/>
      <c r="EJ80" s="132"/>
      <c r="EK80" s="132"/>
      <c r="EL80" s="132"/>
      <c r="EM80" s="132"/>
      <c r="EN80" s="133"/>
      <c r="EO80" s="134">
        <f>データ!EH7</f>
        <v>62.5</v>
      </c>
      <c r="EP80" s="134"/>
      <c r="EQ80" s="134"/>
      <c r="ER80" s="134"/>
      <c r="ES80" s="134"/>
      <c r="ET80" s="134"/>
      <c r="EU80" s="134"/>
      <c r="EV80" s="134"/>
      <c r="EW80" s="134"/>
      <c r="EX80" s="134"/>
      <c r="EY80" s="134"/>
      <c r="EZ80" s="134"/>
      <c r="FA80" s="134"/>
      <c r="FB80" s="134"/>
      <c r="FC80" s="134"/>
      <c r="FD80" s="134"/>
      <c r="FE80" s="134"/>
      <c r="FF80" s="134"/>
      <c r="FG80" s="134"/>
      <c r="FH80" s="134">
        <f>データ!EI7</f>
        <v>61.6</v>
      </c>
      <c r="FI80" s="134"/>
      <c r="FJ80" s="134"/>
      <c r="FK80" s="134"/>
      <c r="FL80" s="134"/>
      <c r="FM80" s="134"/>
      <c r="FN80" s="134"/>
      <c r="FO80" s="134"/>
      <c r="FP80" s="134"/>
      <c r="FQ80" s="134"/>
      <c r="FR80" s="134"/>
      <c r="FS80" s="134"/>
      <c r="FT80" s="134"/>
      <c r="FU80" s="134"/>
      <c r="FV80" s="134"/>
      <c r="FW80" s="134"/>
      <c r="FX80" s="134"/>
      <c r="FY80" s="134"/>
      <c r="FZ80" s="134"/>
      <c r="GA80" s="134">
        <f>データ!EJ7</f>
        <v>66.900000000000006</v>
      </c>
      <c r="GB80" s="134"/>
      <c r="GC80" s="134"/>
      <c r="GD80" s="134"/>
      <c r="GE80" s="134"/>
      <c r="GF80" s="134"/>
      <c r="GG80" s="134"/>
      <c r="GH80" s="134"/>
      <c r="GI80" s="134"/>
      <c r="GJ80" s="134"/>
      <c r="GK80" s="134"/>
      <c r="GL80" s="134"/>
      <c r="GM80" s="134"/>
      <c r="GN80" s="134"/>
      <c r="GO80" s="134"/>
      <c r="GP80" s="134"/>
      <c r="GQ80" s="134"/>
      <c r="GR80" s="134"/>
      <c r="GS80" s="134"/>
      <c r="GT80" s="134">
        <f>データ!EK7</f>
        <v>66.5</v>
      </c>
      <c r="GU80" s="134"/>
      <c r="GV80" s="134"/>
      <c r="GW80" s="134"/>
      <c r="GX80" s="134"/>
      <c r="GY80" s="134"/>
      <c r="GZ80" s="134"/>
      <c r="HA80" s="134"/>
      <c r="HB80" s="134"/>
      <c r="HC80" s="134"/>
      <c r="HD80" s="134"/>
      <c r="HE80" s="134"/>
      <c r="HF80" s="134"/>
      <c r="HG80" s="134"/>
      <c r="HH80" s="134"/>
      <c r="HI80" s="134"/>
      <c r="HJ80" s="134"/>
      <c r="HK80" s="134"/>
      <c r="HL80" s="134"/>
      <c r="HM80" s="134">
        <f>データ!EL7</f>
        <v>64.2</v>
      </c>
      <c r="HN80" s="134"/>
      <c r="HO80" s="134"/>
      <c r="HP80" s="134"/>
      <c r="HQ80" s="134"/>
      <c r="HR80" s="134"/>
      <c r="HS80" s="134"/>
      <c r="HT80" s="134"/>
      <c r="HU80" s="134"/>
      <c r="HV80" s="134"/>
      <c r="HW80" s="134"/>
      <c r="HX80" s="134"/>
      <c r="HY80" s="134"/>
      <c r="HZ80" s="134"/>
      <c r="IA80" s="134"/>
      <c r="IB80" s="134"/>
      <c r="IC80" s="134"/>
      <c r="ID80" s="134"/>
      <c r="IE80" s="134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1" t="s">
        <v>38</v>
      </c>
      <c r="IZ80" s="132"/>
      <c r="JA80" s="132"/>
      <c r="JB80" s="132"/>
      <c r="JC80" s="132"/>
      <c r="JD80" s="132"/>
      <c r="JE80" s="132"/>
      <c r="JF80" s="132"/>
      <c r="JG80" s="132"/>
      <c r="JH80" s="132"/>
      <c r="JI80" s="133"/>
      <c r="JJ80" s="135">
        <f>データ!ES7</f>
        <v>39169586</v>
      </c>
      <c r="JK80" s="135"/>
      <c r="JL80" s="135"/>
      <c r="JM80" s="135"/>
      <c r="JN80" s="135"/>
      <c r="JO80" s="135"/>
      <c r="JP80" s="135"/>
      <c r="JQ80" s="135"/>
      <c r="JR80" s="135"/>
      <c r="JS80" s="135"/>
      <c r="JT80" s="135"/>
      <c r="JU80" s="135"/>
      <c r="JV80" s="135"/>
      <c r="JW80" s="135"/>
      <c r="JX80" s="135"/>
      <c r="JY80" s="135"/>
      <c r="JZ80" s="135"/>
      <c r="KA80" s="135"/>
      <c r="KB80" s="135"/>
      <c r="KC80" s="135">
        <f>データ!ET7</f>
        <v>34106897</v>
      </c>
      <c r="KD80" s="135"/>
      <c r="KE80" s="135"/>
      <c r="KF80" s="135"/>
      <c r="KG80" s="135"/>
      <c r="KH80" s="135"/>
      <c r="KI80" s="135"/>
      <c r="KJ80" s="135"/>
      <c r="KK80" s="135"/>
      <c r="KL80" s="135"/>
      <c r="KM80" s="135"/>
      <c r="KN80" s="135"/>
      <c r="KO80" s="135"/>
      <c r="KP80" s="135"/>
      <c r="KQ80" s="135"/>
      <c r="KR80" s="135"/>
      <c r="KS80" s="135"/>
      <c r="KT80" s="135"/>
      <c r="KU80" s="135"/>
      <c r="KV80" s="135">
        <f>データ!EU7</f>
        <v>37367806</v>
      </c>
      <c r="KW80" s="135"/>
      <c r="KX80" s="135"/>
      <c r="KY80" s="135"/>
      <c r="KZ80" s="135"/>
      <c r="LA80" s="135"/>
      <c r="LB80" s="135"/>
      <c r="LC80" s="135"/>
      <c r="LD80" s="135"/>
      <c r="LE80" s="135"/>
      <c r="LF80" s="135"/>
      <c r="LG80" s="135"/>
      <c r="LH80" s="135"/>
      <c r="LI80" s="135"/>
      <c r="LJ80" s="135"/>
      <c r="LK80" s="135"/>
      <c r="LL80" s="135"/>
      <c r="LM80" s="135"/>
      <c r="LN80" s="135"/>
      <c r="LO80" s="135">
        <f>データ!EV7</f>
        <v>39301664</v>
      </c>
      <c r="LP80" s="135"/>
      <c r="LQ80" s="135"/>
      <c r="LR80" s="135"/>
      <c r="LS80" s="135"/>
      <c r="LT80" s="135"/>
      <c r="LU80" s="135"/>
      <c r="LV80" s="135"/>
      <c r="LW80" s="135"/>
      <c r="LX80" s="135"/>
      <c r="LY80" s="135"/>
      <c r="LZ80" s="135"/>
      <c r="MA80" s="135"/>
      <c r="MB80" s="135"/>
      <c r="MC80" s="135"/>
      <c r="MD80" s="135"/>
      <c r="ME80" s="135"/>
      <c r="MF80" s="135"/>
      <c r="MG80" s="135"/>
      <c r="MH80" s="135">
        <f>データ!EW7</f>
        <v>41260555</v>
      </c>
      <c r="MI80" s="135"/>
      <c r="MJ80" s="135"/>
      <c r="MK80" s="135"/>
      <c r="ML80" s="135"/>
      <c r="MM80" s="135"/>
      <c r="MN80" s="135"/>
      <c r="MO80" s="135"/>
      <c r="MP80" s="135"/>
      <c r="MQ80" s="135"/>
      <c r="MR80" s="135"/>
      <c r="MS80" s="135"/>
      <c r="MT80" s="135"/>
      <c r="MU80" s="135"/>
      <c r="MV80" s="135"/>
      <c r="MW80" s="135"/>
      <c r="MX80" s="135"/>
      <c r="MY80" s="135"/>
      <c r="MZ80" s="135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6" t="s">
        <v>51</v>
      </c>
      <c r="EA82" s="136"/>
      <c r="EB82" s="136"/>
      <c r="EC82" s="136"/>
      <c r="ED82" s="136"/>
      <c r="EE82" s="136"/>
      <c r="EF82" s="136"/>
      <c r="EG82" s="136"/>
      <c r="EH82" s="136"/>
      <c r="EI82" s="136"/>
      <c r="EJ82" s="136"/>
      <c r="EK82" s="136"/>
      <c r="EL82" s="136"/>
      <c r="EM82" s="136"/>
      <c r="EN82" s="136"/>
      <c r="EO82" s="136"/>
      <c r="EP82" s="136"/>
      <c r="EQ82" s="136"/>
      <c r="ER82" s="136"/>
      <c r="ES82" s="136"/>
      <c r="ET82" s="136"/>
      <c r="EU82" s="136"/>
      <c r="EV82" s="136"/>
      <c r="EW82" s="136"/>
      <c r="EX82" s="136"/>
      <c r="EY82" s="136"/>
      <c r="EZ82" s="136"/>
      <c r="FA82" s="136"/>
      <c r="FB82" s="136"/>
      <c r="FC82" s="136"/>
      <c r="FD82" s="136"/>
      <c r="FE82" s="136"/>
      <c r="FF82" s="136"/>
      <c r="FG82" s="136"/>
      <c r="FH82" s="136"/>
      <c r="FI82" s="136"/>
      <c r="FJ82" s="136"/>
      <c r="FK82" s="136"/>
      <c r="FL82" s="136"/>
      <c r="FM82" s="136"/>
      <c r="FN82" s="136"/>
      <c r="FO82" s="136"/>
      <c r="FP82" s="136"/>
      <c r="FQ82" s="136"/>
      <c r="FR82" s="136"/>
      <c r="FS82" s="136"/>
      <c r="FT82" s="136"/>
      <c r="FU82" s="136"/>
      <c r="FV82" s="136"/>
      <c r="FW82" s="136"/>
      <c r="FX82" s="136"/>
      <c r="FY82" s="136"/>
      <c r="FZ82" s="136"/>
      <c r="GA82" s="136"/>
      <c r="GB82" s="136"/>
      <c r="GC82" s="136"/>
      <c r="GD82" s="136"/>
      <c r="GE82" s="136"/>
      <c r="GF82" s="136"/>
      <c r="GG82" s="136"/>
      <c r="GH82" s="136"/>
      <c r="GI82" s="136"/>
      <c r="GJ82" s="136"/>
      <c r="GK82" s="136"/>
      <c r="GL82" s="136"/>
      <c r="GM82" s="136"/>
      <c r="GN82" s="136"/>
      <c r="GO82" s="136"/>
      <c r="GP82" s="136"/>
      <c r="GQ82" s="136"/>
      <c r="GR82" s="136"/>
      <c r="GS82" s="136"/>
      <c r="GT82" s="136"/>
      <c r="GU82" s="136"/>
      <c r="GV82" s="136"/>
      <c r="GW82" s="136"/>
      <c r="GX82" s="136"/>
      <c r="GY82" s="136"/>
      <c r="GZ82" s="136"/>
      <c r="HA82" s="136"/>
      <c r="HB82" s="136"/>
      <c r="HC82" s="136"/>
      <c r="HD82" s="136"/>
      <c r="HE82" s="136"/>
      <c r="HF82" s="136"/>
      <c r="HG82" s="136"/>
      <c r="HH82" s="136"/>
      <c r="HI82" s="136"/>
      <c r="HJ82" s="136"/>
      <c r="HK82" s="136"/>
      <c r="HL82" s="136"/>
      <c r="HM82" s="136"/>
      <c r="HN82" s="136"/>
      <c r="HO82" s="136"/>
      <c r="HP82" s="136"/>
      <c r="HQ82" s="136"/>
      <c r="HR82" s="136"/>
      <c r="HS82" s="136"/>
      <c r="HT82" s="136"/>
      <c r="HU82" s="136"/>
      <c r="HV82" s="136"/>
      <c r="HW82" s="136"/>
      <c r="HX82" s="136"/>
      <c r="HY82" s="136"/>
      <c r="HZ82" s="136"/>
      <c r="IA82" s="136"/>
      <c r="IB82" s="136"/>
      <c r="IC82" s="136"/>
      <c r="ID82" s="136"/>
      <c r="IE82" s="136"/>
      <c r="IF82" s="136"/>
      <c r="IG82" s="136"/>
      <c r="IH82" s="136"/>
      <c r="II82" s="136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6"/>
      <c r="EA83" s="136"/>
      <c r="EB83" s="136"/>
      <c r="EC83" s="136"/>
      <c r="ED83" s="136"/>
      <c r="EE83" s="136"/>
      <c r="EF83" s="136"/>
      <c r="EG83" s="136"/>
      <c r="EH83" s="136"/>
      <c r="EI83" s="136"/>
      <c r="EJ83" s="136"/>
      <c r="EK83" s="136"/>
      <c r="EL83" s="136"/>
      <c r="EM83" s="136"/>
      <c r="EN83" s="136"/>
      <c r="EO83" s="136"/>
      <c r="EP83" s="136"/>
      <c r="EQ83" s="136"/>
      <c r="ER83" s="136"/>
      <c r="ES83" s="136"/>
      <c r="ET83" s="136"/>
      <c r="EU83" s="136"/>
      <c r="EV83" s="136"/>
      <c r="EW83" s="136"/>
      <c r="EX83" s="136"/>
      <c r="EY83" s="136"/>
      <c r="EZ83" s="136"/>
      <c r="FA83" s="136"/>
      <c r="FB83" s="136"/>
      <c r="FC83" s="136"/>
      <c r="FD83" s="136"/>
      <c r="FE83" s="136"/>
      <c r="FF83" s="136"/>
      <c r="FG83" s="136"/>
      <c r="FH83" s="136"/>
      <c r="FI83" s="136"/>
      <c r="FJ83" s="136"/>
      <c r="FK83" s="136"/>
      <c r="FL83" s="136"/>
      <c r="FM83" s="136"/>
      <c r="FN83" s="136"/>
      <c r="FO83" s="136"/>
      <c r="FP83" s="136"/>
      <c r="FQ83" s="136"/>
      <c r="FR83" s="136"/>
      <c r="FS83" s="136"/>
      <c r="FT83" s="136"/>
      <c r="FU83" s="136"/>
      <c r="FV83" s="136"/>
      <c r="FW83" s="136"/>
      <c r="FX83" s="136"/>
      <c r="FY83" s="136"/>
      <c r="FZ83" s="136"/>
      <c r="GA83" s="136"/>
      <c r="GB83" s="136"/>
      <c r="GC83" s="136"/>
      <c r="GD83" s="136"/>
      <c r="GE83" s="136"/>
      <c r="GF83" s="136"/>
      <c r="GG83" s="136"/>
      <c r="GH83" s="136"/>
      <c r="GI83" s="136"/>
      <c r="GJ83" s="136"/>
      <c r="GK83" s="136"/>
      <c r="GL83" s="136"/>
      <c r="GM83" s="136"/>
      <c r="GN83" s="136"/>
      <c r="GO83" s="136"/>
      <c r="GP83" s="136"/>
      <c r="GQ83" s="136"/>
      <c r="GR83" s="136"/>
      <c r="GS83" s="136"/>
      <c r="GT83" s="136"/>
      <c r="GU83" s="136"/>
      <c r="GV83" s="136"/>
      <c r="GW83" s="136"/>
      <c r="GX83" s="136"/>
      <c r="GY83" s="136"/>
      <c r="GZ83" s="136"/>
      <c r="HA83" s="136"/>
      <c r="HB83" s="136"/>
      <c r="HC83" s="136"/>
      <c r="HD83" s="136"/>
      <c r="HE83" s="136"/>
      <c r="HF83" s="136"/>
      <c r="HG83" s="136"/>
      <c r="HH83" s="136"/>
      <c r="HI83" s="136"/>
      <c r="HJ83" s="136"/>
      <c r="HK83" s="136"/>
      <c r="HL83" s="136"/>
      <c r="HM83" s="136"/>
      <c r="HN83" s="136"/>
      <c r="HO83" s="136"/>
      <c r="HP83" s="136"/>
      <c r="HQ83" s="136"/>
      <c r="HR83" s="136"/>
      <c r="HS83" s="136"/>
      <c r="HT83" s="136"/>
      <c r="HU83" s="136"/>
      <c r="HV83" s="136"/>
      <c r="HW83" s="136"/>
      <c r="HX83" s="136"/>
      <c r="HY83" s="136"/>
      <c r="HZ83" s="136"/>
      <c r="IA83" s="136"/>
      <c r="IB83" s="136"/>
      <c r="IC83" s="136"/>
      <c r="ID83" s="136"/>
      <c r="IE83" s="136"/>
      <c r="IF83" s="136"/>
      <c r="IG83" s="136"/>
      <c r="IH83" s="136"/>
      <c r="II83" s="136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2"/>
  <cols>
    <col min="1" max="1" width="14.6640625" style="3" customWidth="1"/>
    <col min="2" max="7" width="11.88671875" style="3" customWidth="1"/>
    <col min="8" max="10" width="15.88671875" style="3" bestFit="1" customWidth="1"/>
    <col min="11" max="153" width="11.88671875" style="3" customWidth="1"/>
    <col min="154" max="154" width="10.88671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78191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福島県公立岩瀬病院企業団　公立岩瀬病院</v>
      </c>
      <c r="I6" s="140"/>
      <c r="J6" s="141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200床以上～300床未満</v>
      </c>
      <c r="O6" s="63"/>
      <c r="P6" s="63" t="str">
        <f>P8</f>
        <v>直営</v>
      </c>
      <c r="Q6" s="64">
        <f t="shared" ref="Q6:AG6" si="3">Q8</f>
        <v>30</v>
      </c>
      <c r="R6" s="63" t="str">
        <f t="shared" si="3"/>
        <v>対象</v>
      </c>
      <c r="S6" s="63" t="str">
        <f t="shared" si="3"/>
        <v>ド 透 未 訓</v>
      </c>
      <c r="T6" s="63" t="str">
        <f t="shared" si="3"/>
        <v>救 臨 感 輪</v>
      </c>
      <c r="U6" s="64" t="str">
        <f>U8</f>
        <v>-</v>
      </c>
      <c r="V6" s="64">
        <f>V8</f>
        <v>25652</v>
      </c>
      <c r="W6" s="63" t="str">
        <f>W8</f>
        <v>非該当</v>
      </c>
      <c r="X6" s="63" t="str">
        <f t="shared" si="3"/>
        <v>７：１</v>
      </c>
      <c r="Y6" s="64">
        <f t="shared" si="3"/>
        <v>273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6</v>
      </c>
      <c r="AD6" s="64">
        <f t="shared" si="3"/>
        <v>279</v>
      </c>
      <c r="AE6" s="64">
        <f t="shared" si="3"/>
        <v>273</v>
      </c>
      <c r="AF6" s="64" t="str">
        <f t="shared" si="3"/>
        <v>-</v>
      </c>
      <c r="AG6" s="64">
        <f t="shared" si="3"/>
        <v>273</v>
      </c>
      <c r="AH6" s="65">
        <f>IF(AH8="-",NA(),AH8)</f>
        <v>98</v>
      </c>
      <c r="AI6" s="65">
        <f t="shared" ref="AI6:AQ6" si="4">IF(AI8="-",NA(),AI8)</f>
        <v>94.9</v>
      </c>
      <c r="AJ6" s="65">
        <f t="shared" si="4"/>
        <v>96.1</v>
      </c>
      <c r="AK6" s="65">
        <f t="shared" si="4"/>
        <v>94.1</v>
      </c>
      <c r="AL6" s="65">
        <f t="shared" si="4"/>
        <v>92.5</v>
      </c>
      <c r="AM6" s="65">
        <f t="shared" si="4"/>
        <v>99.4</v>
      </c>
      <c r="AN6" s="65">
        <f t="shared" si="4"/>
        <v>98.1</v>
      </c>
      <c r="AO6" s="65">
        <f t="shared" si="4"/>
        <v>97.9</v>
      </c>
      <c r="AP6" s="65">
        <f t="shared" si="4"/>
        <v>96.6</v>
      </c>
      <c r="AQ6" s="65">
        <f t="shared" si="4"/>
        <v>96.2</v>
      </c>
      <c r="AR6" s="65" t="str">
        <f>IF(AR8="-","【-】","【"&amp;SUBSTITUTE(TEXT(AR8,"#,##0.0"),"-","△")&amp;"】")</f>
        <v>【98.4】</v>
      </c>
      <c r="AS6" s="65">
        <f>IF(AS8="-",NA(),AS8)</f>
        <v>94</v>
      </c>
      <c r="AT6" s="65">
        <f t="shared" ref="AT6:BB6" si="5">IF(AT8="-",NA(),AT8)</f>
        <v>90.1</v>
      </c>
      <c r="AU6" s="65">
        <f t="shared" si="5"/>
        <v>91.6</v>
      </c>
      <c r="AV6" s="65">
        <f t="shared" si="5"/>
        <v>92.4</v>
      </c>
      <c r="AW6" s="65">
        <f t="shared" si="5"/>
        <v>91.5</v>
      </c>
      <c r="AX6" s="65">
        <f t="shared" si="5"/>
        <v>92.6</v>
      </c>
      <c r="AY6" s="65">
        <f t="shared" si="5"/>
        <v>89.6</v>
      </c>
      <c r="AZ6" s="65">
        <f t="shared" si="5"/>
        <v>88</v>
      </c>
      <c r="BA6" s="65">
        <f t="shared" si="5"/>
        <v>86.2</v>
      </c>
      <c r="BB6" s="65">
        <f t="shared" si="5"/>
        <v>85.7</v>
      </c>
      <c r="BC6" s="65" t="str">
        <f>IF(BC8="-","【-】","【"&amp;SUBSTITUTE(TEXT(BC8,"#,##0.0"),"-","△")&amp;"】")</f>
        <v>【89.5】</v>
      </c>
      <c r="BD6" s="65">
        <f>IF(BD8="-",NA(),BD8)</f>
        <v>49.8</v>
      </c>
      <c r="BE6" s="65">
        <f t="shared" ref="BE6:BM6" si="6">IF(BE8="-",NA(),BE8)</f>
        <v>60.3</v>
      </c>
      <c r="BF6" s="65">
        <f t="shared" si="6"/>
        <v>118.4</v>
      </c>
      <c r="BG6" s="65">
        <f t="shared" si="6"/>
        <v>7.9</v>
      </c>
      <c r="BH6" s="65">
        <f t="shared" si="6"/>
        <v>11.3</v>
      </c>
      <c r="BI6" s="65">
        <f t="shared" si="6"/>
        <v>89.1</v>
      </c>
      <c r="BJ6" s="65">
        <f t="shared" si="6"/>
        <v>103.1</v>
      </c>
      <c r="BK6" s="65">
        <f t="shared" si="6"/>
        <v>87.1</v>
      </c>
      <c r="BL6" s="65">
        <f t="shared" si="6"/>
        <v>81.599999999999994</v>
      </c>
      <c r="BM6" s="65">
        <f t="shared" si="6"/>
        <v>84.7</v>
      </c>
      <c r="BN6" s="65" t="str">
        <f>IF(BN8="-","【-】","【"&amp;SUBSTITUTE(TEXT(BN8,"#,##0.0"),"-","△")&amp;"】")</f>
        <v>【63.6】</v>
      </c>
      <c r="BO6" s="65">
        <f>IF(BO8="-",NA(),BO8)</f>
        <v>55.8</v>
      </c>
      <c r="BP6" s="65">
        <f t="shared" ref="BP6:BX6" si="7">IF(BP8="-",NA(),BP8)</f>
        <v>76.900000000000006</v>
      </c>
      <c r="BQ6" s="65">
        <f t="shared" si="7"/>
        <v>76.400000000000006</v>
      </c>
      <c r="BR6" s="65">
        <f t="shared" si="7"/>
        <v>78.599999999999994</v>
      </c>
      <c r="BS6" s="65">
        <f t="shared" si="7"/>
        <v>69.3</v>
      </c>
      <c r="BT6" s="65">
        <f t="shared" si="7"/>
        <v>70.599999999999994</v>
      </c>
      <c r="BU6" s="65">
        <f t="shared" si="7"/>
        <v>69.2</v>
      </c>
      <c r="BV6" s="65">
        <f t="shared" si="7"/>
        <v>69.099999999999994</v>
      </c>
      <c r="BW6" s="65">
        <f t="shared" si="7"/>
        <v>69.8</v>
      </c>
      <c r="BX6" s="65">
        <f t="shared" si="7"/>
        <v>71.2</v>
      </c>
      <c r="BY6" s="65" t="str">
        <f>IF(BY8="-","【-】","【"&amp;SUBSTITUTE(TEXT(BY8,"#,##0.0"),"-","△")&amp;"】")</f>
        <v>【74.2】</v>
      </c>
      <c r="BZ6" s="66">
        <f>IF(BZ8="-",NA(),BZ8)</f>
        <v>41105</v>
      </c>
      <c r="CA6" s="66">
        <f t="shared" ref="CA6:CI6" si="8">IF(CA8="-",NA(),CA8)</f>
        <v>39608</v>
      </c>
      <c r="CB6" s="66">
        <f t="shared" si="8"/>
        <v>44451</v>
      </c>
      <c r="CC6" s="66">
        <f t="shared" si="8"/>
        <v>40343</v>
      </c>
      <c r="CD6" s="66">
        <f t="shared" si="8"/>
        <v>41394</v>
      </c>
      <c r="CE6" s="66">
        <f t="shared" si="8"/>
        <v>45929</v>
      </c>
      <c r="CF6" s="66">
        <f t="shared" si="8"/>
        <v>43981</v>
      </c>
      <c r="CG6" s="66">
        <f t="shared" si="8"/>
        <v>45099</v>
      </c>
      <c r="CH6" s="66">
        <f t="shared" si="8"/>
        <v>45085</v>
      </c>
      <c r="CI6" s="66">
        <f t="shared" si="8"/>
        <v>44825</v>
      </c>
      <c r="CJ6" s="65" t="str">
        <f>IF(CJ8="-","【-】","【"&amp;SUBSTITUTE(TEXT(CJ8,"#,##0"),"-","△")&amp;"】")</f>
        <v>【49,667】</v>
      </c>
      <c r="CK6" s="66">
        <f>IF(CK8="-",NA(),CK8)</f>
        <v>11904</v>
      </c>
      <c r="CL6" s="66">
        <f t="shared" ref="CL6:CT6" si="9">IF(CL8="-",NA(),CL8)</f>
        <v>12551</v>
      </c>
      <c r="CM6" s="66">
        <f t="shared" si="9"/>
        <v>12434</v>
      </c>
      <c r="CN6" s="66">
        <f t="shared" si="9"/>
        <v>13210</v>
      </c>
      <c r="CO6" s="66">
        <f t="shared" si="9"/>
        <v>12778</v>
      </c>
      <c r="CP6" s="66">
        <f t="shared" si="9"/>
        <v>11409</v>
      </c>
      <c r="CQ6" s="66">
        <f t="shared" si="9"/>
        <v>11009</v>
      </c>
      <c r="CR6" s="66">
        <f t="shared" si="9"/>
        <v>11173</v>
      </c>
      <c r="CS6" s="66">
        <f t="shared" si="9"/>
        <v>11881</v>
      </c>
      <c r="CT6" s="66">
        <f t="shared" si="9"/>
        <v>12023</v>
      </c>
      <c r="CU6" s="65" t="str">
        <f>IF(CU8="-","【-】","【"&amp;SUBSTITUTE(TEXT(CU8,"#,##0"),"-","△")&amp;"】")</f>
        <v>【13,758】</v>
      </c>
      <c r="CV6" s="65">
        <f>IF(CV8="-",NA(),CV8)</f>
        <v>62.3</v>
      </c>
      <c r="CW6" s="65">
        <f t="shared" ref="CW6:DE6" si="10">IF(CW8="-",NA(),CW8)</f>
        <v>64.3</v>
      </c>
      <c r="CX6" s="65">
        <f t="shared" si="10"/>
        <v>61.7</v>
      </c>
      <c r="CY6" s="65">
        <f t="shared" si="10"/>
        <v>62</v>
      </c>
      <c r="CZ6" s="65">
        <f t="shared" si="10"/>
        <v>61.5</v>
      </c>
      <c r="DA6" s="65">
        <f t="shared" si="10"/>
        <v>54</v>
      </c>
      <c r="DB6" s="65">
        <f t="shared" si="10"/>
        <v>56.5</v>
      </c>
      <c r="DC6" s="65">
        <f t="shared" si="10"/>
        <v>57.6</v>
      </c>
      <c r="DD6" s="65">
        <f t="shared" si="10"/>
        <v>58.3</v>
      </c>
      <c r="DE6" s="65">
        <f t="shared" si="10"/>
        <v>59.7</v>
      </c>
      <c r="DF6" s="65" t="str">
        <f>IF(DF8="-","【-】","【"&amp;SUBSTITUTE(TEXT(DF8,"#,##0.0"),"-","△")&amp;"】")</f>
        <v>【55.2】</v>
      </c>
      <c r="DG6" s="65">
        <f>IF(DG8="-",NA(),DG8)</f>
        <v>18.8</v>
      </c>
      <c r="DH6" s="65">
        <f t="shared" ref="DH6:DP6" si="11">IF(DH8="-",NA(),DH8)</f>
        <v>19.3</v>
      </c>
      <c r="DI6" s="65">
        <f t="shared" si="11"/>
        <v>19.3</v>
      </c>
      <c r="DJ6" s="65">
        <f t="shared" si="11"/>
        <v>19.399999999999999</v>
      </c>
      <c r="DK6" s="65">
        <f t="shared" si="11"/>
        <v>18.8</v>
      </c>
      <c r="DL6" s="65">
        <f t="shared" si="11"/>
        <v>22.7</v>
      </c>
      <c r="DM6" s="65">
        <f t="shared" si="11"/>
        <v>22</v>
      </c>
      <c r="DN6" s="65">
        <f t="shared" si="11"/>
        <v>21.3</v>
      </c>
      <c r="DO6" s="65">
        <f t="shared" si="11"/>
        <v>22</v>
      </c>
      <c r="DP6" s="65">
        <f t="shared" si="11"/>
        <v>20.9</v>
      </c>
      <c r="DQ6" s="65" t="str">
        <f>IF(DQ8="-","【-】","【"&amp;SUBSTITUTE(TEXT(DQ8,"#,##0.0"),"-","△")&amp;"】")</f>
        <v>【24.1】</v>
      </c>
      <c r="DR6" s="65">
        <f>IF(DR8="-",NA(),DR8)</f>
        <v>27.4</v>
      </c>
      <c r="DS6" s="65">
        <f t="shared" ref="DS6:EA6" si="12">IF(DS8="-",NA(),DS8)</f>
        <v>21.4</v>
      </c>
      <c r="DT6" s="65">
        <f t="shared" si="12"/>
        <v>23.3</v>
      </c>
      <c r="DU6" s="65">
        <f t="shared" si="12"/>
        <v>24.7</v>
      </c>
      <c r="DV6" s="65">
        <f t="shared" si="12"/>
        <v>21.8</v>
      </c>
      <c r="DW6" s="65">
        <f t="shared" si="12"/>
        <v>45.5</v>
      </c>
      <c r="DX6" s="65">
        <f t="shared" si="12"/>
        <v>48.2</v>
      </c>
      <c r="DY6" s="65">
        <f t="shared" si="12"/>
        <v>49.7</v>
      </c>
      <c r="DZ6" s="65">
        <f t="shared" si="12"/>
        <v>48.1</v>
      </c>
      <c r="EA6" s="65">
        <f t="shared" si="12"/>
        <v>44.7</v>
      </c>
      <c r="EB6" s="65" t="str">
        <f>IF(EB8="-","【-】","【"&amp;SUBSTITUTE(TEXT(EB8,"#,##0.0"),"-","△")&amp;"】")</f>
        <v>【50.7】</v>
      </c>
      <c r="EC6" s="65">
        <f>IF(EC8="-",NA(),EC8)</f>
        <v>61.8</v>
      </c>
      <c r="ED6" s="65">
        <f t="shared" ref="ED6:EL6" si="13">IF(ED8="-",NA(),ED8)</f>
        <v>59.1</v>
      </c>
      <c r="EE6" s="65">
        <f t="shared" si="13"/>
        <v>65.099999999999994</v>
      </c>
      <c r="EF6" s="65">
        <f t="shared" si="13"/>
        <v>68.900000000000006</v>
      </c>
      <c r="EG6" s="65">
        <f t="shared" si="13"/>
        <v>59.1</v>
      </c>
      <c r="EH6" s="65">
        <f t="shared" si="13"/>
        <v>62.5</v>
      </c>
      <c r="EI6" s="65">
        <f t="shared" si="13"/>
        <v>61.6</v>
      </c>
      <c r="EJ6" s="65">
        <f t="shared" si="13"/>
        <v>66.900000000000006</v>
      </c>
      <c r="EK6" s="65">
        <f t="shared" si="13"/>
        <v>66.5</v>
      </c>
      <c r="EL6" s="65">
        <f t="shared" si="13"/>
        <v>64.2</v>
      </c>
      <c r="EM6" s="65" t="str">
        <f>IF(EM8="-","【-】","【"&amp;SUBSTITUTE(TEXT(EM8,"#,##0.0"),"-","△")&amp;"】")</f>
        <v>【65.7】</v>
      </c>
      <c r="EN6" s="66">
        <f>IF(EN8="-",NA(),EN8)</f>
        <v>20779382</v>
      </c>
      <c r="EO6" s="66">
        <f t="shared" ref="EO6:EW6" si="14">IF(EO8="-",NA(),EO8)</f>
        <v>41363067</v>
      </c>
      <c r="EP6" s="66">
        <f t="shared" si="14"/>
        <v>40291725</v>
      </c>
      <c r="EQ6" s="66">
        <f t="shared" si="14"/>
        <v>38843804</v>
      </c>
      <c r="ER6" s="66">
        <f t="shared" si="14"/>
        <v>44361172</v>
      </c>
      <c r="ES6" s="66">
        <f t="shared" si="14"/>
        <v>39169586</v>
      </c>
      <c r="ET6" s="66">
        <f t="shared" si="14"/>
        <v>34106897</v>
      </c>
      <c r="EU6" s="66">
        <f t="shared" si="14"/>
        <v>37367806</v>
      </c>
      <c r="EV6" s="66">
        <f t="shared" si="14"/>
        <v>39301664</v>
      </c>
      <c r="EW6" s="66">
        <f t="shared" si="14"/>
        <v>41260555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78191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200床以上～300床未満</v>
      </c>
      <c r="O7" s="63"/>
      <c r="P7" s="63" t="str">
        <f>P8</f>
        <v>直営</v>
      </c>
      <c r="Q7" s="64">
        <f t="shared" si="15"/>
        <v>30</v>
      </c>
      <c r="R7" s="63" t="str">
        <f t="shared" si="15"/>
        <v>対象</v>
      </c>
      <c r="S7" s="63" t="str">
        <f t="shared" si="15"/>
        <v>ド 透 未 訓</v>
      </c>
      <c r="T7" s="63" t="str">
        <f t="shared" si="15"/>
        <v>救 臨 感 輪</v>
      </c>
      <c r="U7" s="64" t="str">
        <f>U8</f>
        <v>-</v>
      </c>
      <c r="V7" s="64">
        <f>V8</f>
        <v>25652</v>
      </c>
      <c r="W7" s="63" t="str">
        <f>W8</f>
        <v>非該当</v>
      </c>
      <c r="X7" s="63" t="str">
        <f t="shared" si="15"/>
        <v>７：１</v>
      </c>
      <c r="Y7" s="64">
        <f t="shared" si="15"/>
        <v>273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6</v>
      </c>
      <c r="AD7" s="64">
        <f t="shared" si="15"/>
        <v>279</v>
      </c>
      <c r="AE7" s="64">
        <f t="shared" si="15"/>
        <v>273</v>
      </c>
      <c r="AF7" s="64" t="str">
        <f t="shared" si="15"/>
        <v>-</v>
      </c>
      <c r="AG7" s="64">
        <f t="shared" si="15"/>
        <v>273</v>
      </c>
      <c r="AH7" s="65">
        <f>AH8</f>
        <v>98</v>
      </c>
      <c r="AI7" s="65">
        <f t="shared" ref="AI7:AQ7" si="16">AI8</f>
        <v>94.9</v>
      </c>
      <c r="AJ7" s="65">
        <f t="shared" si="16"/>
        <v>96.1</v>
      </c>
      <c r="AK7" s="65">
        <f t="shared" si="16"/>
        <v>94.1</v>
      </c>
      <c r="AL7" s="65">
        <f t="shared" si="16"/>
        <v>92.5</v>
      </c>
      <c r="AM7" s="65">
        <f t="shared" si="16"/>
        <v>99.4</v>
      </c>
      <c r="AN7" s="65">
        <f t="shared" si="16"/>
        <v>98.1</v>
      </c>
      <c r="AO7" s="65">
        <f t="shared" si="16"/>
        <v>97.9</v>
      </c>
      <c r="AP7" s="65">
        <f t="shared" si="16"/>
        <v>96.6</v>
      </c>
      <c r="AQ7" s="65">
        <f t="shared" si="16"/>
        <v>96.2</v>
      </c>
      <c r="AR7" s="65"/>
      <c r="AS7" s="65">
        <f>AS8</f>
        <v>94</v>
      </c>
      <c r="AT7" s="65">
        <f t="shared" ref="AT7:BB7" si="17">AT8</f>
        <v>90.1</v>
      </c>
      <c r="AU7" s="65">
        <f t="shared" si="17"/>
        <v>91.6</v>
      </c>
      <c r="AV7" s="65">
        <f t="shared" si="17"/>
        <v>92.4</v>
      </c>
      <c r="AW7" s="65">
        <f t="shared" si="17"/>
        <v>91.5</v>
      </c>
      <c r="AX7" s="65">
        <f t="shared" si="17"/>
        <v>92.6</v>
      </c>
      <c r="AY7" s="65">
        <f t="shared" si="17"/>
        <v>89.6</v>
      </c>
      <c r="AZ7" s="65">
        <f t="shared" si="17"/>
        <v>88</v>
      </c>
      <c r="BA7" s="65">
        <f t="shared" si="17"/>
        <v>86.2</v>
      </c>
      <c r="BB7" s="65">
        <f t="shared" si="17"/>
        <v>85.7</v>
      </c>
      <c r="BC7" s="65"/>
      <c r="BD7" s="65">
        <f>BD8</f>
        <v>49.8</v>
      </c>
      <c r="BE7" s="65">
        <f t="shared" ref="BE7:BM7" si="18">BE8</f>
        <v>60.3</v>
      </c>
      <c r="BF7" s="65">
        <f t="shared" si="18"/>
        <v>118.4</v>
      </c>
      <c r="BG7" s="65">
        <f t="shared" si="18"/>
        <v>7.9</v>
      </c>
      <c r="BH7" s="65">
        <f t="shared" si="18"/>
        <v>11.3</v>
      </c>
      <c r="BI7" s="65">
        <f t="shared" si="18"/>
        <v>89.1</v>
      </c>
      <c r="BJ7" s="65">
        <f t="shared" si="18"/>
        <v>103.1</v>
      </c>
      <c r="BK7" s="65">
        <f t="shared" si="18"/>
        <v>87.1</v>
      </c>
      <c r="BL7" s="65">
        <f t="shared" si="18"/>
        <v>81.599999999999994</v>
      </c>
      <c r="BM7" s="65">
        <f t="shared" si="18"/>
        <v>84.7</v>
      </c>
      <c r="BN7" s="65"/>
      <c r="BO7" s="65">
        <f>BO8</f>
        <v>55.8</v>
      </c>
      <c r="BP7" s="65">
        <f t="shared" ref="BP7:BX7" si="19">BP8</f>
        <v>76.900000000000006</v>
      </c>
      <c r="BQ7" s="65">
        <f t="shared" si="19"/>
        <v>76.400000000000006</v>
      </c>
      <c r="BR7" s="65">
        <f t="shared" si="19"/>
        <v>78.599999999999994</v>
      </c>
      <c r="BS7" s="65">
        <f t="shared" si="19"/>
        <v>69.3</v>
      </c>
      <c r="BT7" s="65">
        <f t="shared" si="19"/>
        <v>70.599999999999994</v>
      </c>
      <c r="BU7" s="65">
        <f t="shared" si="19"/>
        <v>69.2</v>
      </c>
      <c r="BV7" s="65">
        <f t="shared" si="19"/>
        <v>69.099999999999994</v>
      </c>
      <c r="BW7" s="65">
        <f t="shared" si="19"/>
        <v>69.8</v>
      </c>
      <c r="BX7" s="65">
        <f t="shared" si="19"/>
        <v>71.2</v>
      </c>
      <c r="BY7" s="65"/>
      <c r="BZ7" s="66">
        <f>BZ8</f>
        <v>41105</v>
      </c>
      <c r="CA7" s="66">
        <f t="shared" ref="CA7:CI7" si="20">CA8</f>
        <v>39608</v>
      </c>
      <c r="CB7" s="66">
        <f t="shared" si="20"/>
        <v>44451</v>
      </c>
      <c r="CC7" s="66">
        <f t="shared" si="20"/>
        <v>40343</v>
      </c>
      <c r="CD7" s="66">
        <f t="shared" si="20"/>
        <v>41394</v>
      </c>
      <c r="CE7" s="66">
        <f t="shared" si="20"/>
        <v>45929</v>
      </c>
      <c r="CF7" s="66">
        <f t="shared" si="20"/>
        <v>43981</v>
      </c>
      <c r="CG7" s="66">
        <f t="shared" si="20"/>
        <v>45099</v>
      </c>
      <c r="CH7" s="66">
        <f t="shared" si="20"/>
        <v>45085</v>
      </c>
      <c r="CI7" s="66">
        <f t="shared" si="20"/>
        <v>44825</v>
      </c>
      <c r="CJ7" s="65"/>
      <c r="CK7" s="66">
        <f>CK8</f>
        <v>11904</v>
      </c>
      <c r="CL7" s="66">
        <f t="shared" ref="CL7:CT7" si="21">CL8</f>
        <v>12551</v>
      </c>
      <c r="CM7" s="66">
        <f t="shared" si="21"/>
        <v>12434</v>
      </c>
      <c r="CN7" s="66">
        <f t="shared" si="21"/>
        <v>13210</v>
      </c>
      <c r="CO7" s="66">
        <f t="shared" si="21"/>
        <v>12778</v>
      </c>
      <c r="CP7" s="66">
        <f t="shared" si="21"/>
        <v>11409</v>
      </c>
      <c r="CQ7" s="66">
        <f t="shared" si="21"/>
        <v>11009</v>
      </c>
      <c r="CR7" s="66">
        <f t="shared" si="21"/>
        <v>11173</v>
      </c>
      <c r="CS7" s="66">
        <f t="shared" si="21"/>
        <v>11881</v>
      </c>
      <c r="CT7" s="66">
        <f t="shared" si="21"/>
        <v>12023</v>
      </c>
      <c r="CU7" s="65"/>
      <c r="CV7" s="65">
        <f>CV8</f>
        <v>62.3</v>
      </c>
      <c r="CW7" s="65">
        <f t="shared" ref="CW7:DE7" si="22">CW8</f>
        <v>64.3</v>
      </c>
      <c r="CX7" s="65">
        <f t="shared" si="22"/>
        <v>61.7</v>
      </c>
      <c r="CY7" s="65">
        <f t="shared" si="22"/>
        <v>62</v>
      </c>
      <c r="CZ7" s="65">
        <f t="shared" si="22"/>
        <v>61.5</v>
      </c>
      <c r="DA7" s="65">
        <f t="shared" si="22"/>
        <v>54</v>
      </c>
      <c r="DB7" s="65">
        <f t="shared" si="22"/>
        <v>56.5</v>
      </c>
      <c r="DC7" s="65">
        <f t="shared" si="22"/>
        <v>57.6</v>
      </c>
      <c r="DD7" s="65">
        <f t="shared" si="22"/>
        <v>58.3</v>
      </c>
      <c r="DE7" s="65">
        <f t="shared" si="22"/>
        <v>59.7</v>
      </c>
      <c r="DF7" s="65"/>
      <c r="DG7" s="65">
        <f>DG8</f>
        <v>18.8</v>
      </c>
      <c r="DH7" s="65">
        <f t="shared" ref="DH7:DP7" si="23">DH8</f>
        <v>19.3</v>
      </c>
      <c r="DI7" s="65">
        <f t="shared" si="23"/>
        <v>19.3</v>
      </c>
      <c r="DJ7" s="65">
        <f t="shared" si="23"/>
        <v>19.399999999999999</v>
      </c>
      <c r="DK7" s="65">
        <f t="shared" si="23"/>
        <v>18.8</v>
      </c>
      <c r="DL7" s="65">
        <f t="shared" si="23"/>
        <v>22.7</v>
      </c>
      <c r="DM7" s="65">
        <f t="shared" si="23"/>
        <v>22</v>
      </c>
      <c r="DN7" s="65">
        <f t="shared" si="23"/>
        <v>21.3</v>
      </c>
      <c r="DO7" s="65">
        <f t="shared" si="23"/>
        <v>22</v>
      </c>
      <c r="DP7" s="65">
        <f t="shared" si="23"/>
        <v>20.9</v>
      </c>
      <c r="DQ7" s="65"/>
      <c r="DR7" s="65">
        <f>DR8</f>
        <v>27.4</v>
      </c>
      <c r="DS7" s="65">
        <f t="shared" ref="DS7:EA7" si="24">DS8</f>
        <v>21.4</v>
      </c>
      <c r="DT7" s="65">
        <f t="shared" si="24"/>
        <v>23.3</v>
      </c>
      <c r="DU7" s="65">
        <f t="shared" si="24"/>
        <v>24.7</v>
      </c>
      <c r="DV7" s="65">
        <f t="shared" si="24"/>
        <v>21.8</v>
      </c>
      <c r="DW7" s="65">
        <f t="shared" si="24"/>
        <v>45.5</v>
      </c>
      <c r="DX7" s="65">
        <f t="shared" si="24"/>
        <v>48.2</v>
      </c>
      <c r="DY7" s="65">
        <f t="shared" si="24"/>
        <v>49.7</v>
      </c>
      <c r="DZ7" s="65">
        <f t="shared" si="24"/>
        <v>48.1</v>
      </c>
      <c r="EA7" s="65">
        <f t="shared" si="24"/>
        <v>44.7</v>
      </c>
      <c r="EB7" s="65"/>
      <c r="EC7" s="65">
        <f>EC8</f>
        <v>61.8</v>
      </c>
      <c r="ED7" s="65">
        <f t="shared" ref="ED7:EL7" si="25">ED8</f>
        <v>59.1</v>
      </c>
      <c r="EE7" s="65">
        <f t="shared" si="25"/>
        <v>65.099999999999994</v>
      </c>
      <c r="EF7" s="65">
        <f t="shared" si="25"/>
        <v>68.900000000000006</v>
      </c>
      <c r="EG7" s="65">
        <f t="shared" si="25"/>
        <v>59.1</v>
      </c>
      <c r="EH7" s="65">
        <f t="shared" si="25"/>
        <v>62.5</v>
      </c>
      <c r="EI7" s="65">
        <f t="shared" si="25"/>
        <v>61.6</v>
      </c>
      <c r="EJ7" s="65">
        <f t="shared" si="25"/>
        <v>66.900000000000006</v>
      </c>
      <c r="EK7" s="65">
        <f t="shared" si="25"/>
        <v>66.5</v>
      </c>
      <c r="EL7" s="65">
        <f t="shared" si="25"/>
        <v>64.2</v>
      </c>
      <c r="EM7" s="65"/>
      <c r="EN7" s="66">
        <f>EN8</f>
        <v>20779382</v>
      </c>
      <c r="EO7" s="66">
        <f t="shared" ref="EO7:EW7" si="26">EO8</f>
        <v>41363067</v>
      </c>
      <c r="EP7" s="66">
        <f t="shared" si="26"/>
        <v>40291725</v>
      </c>
      <c r="EQ7" s="66">
        <f t="shared" si="26"/>
        <v>38843804</v>
      </c>
      <c r="ER7" s="66">
        <f t="shared" si="26"/>
        <v>44361172</v>
      </c>
      <c r="ES7" s="66">
        <f t="shared" si="26"/>
        <v>39169586</v>
      </c>
      <c r="ET7" s="66">
        <f t="shared" si="26"/>
        <v>34106897</v>
      </c>
      <c r="EU7" s="66">
        <f t="shared" si="26"/>
        <v>37367806</v>
      </c>
      <c r="EV7" s="66">
        <f t="shared" si="26"/>
        <v>39301664</v>
      </c>
      <c r="EW7" s="66">
        <f t="shared" si="26"/>
        <v>41260555</v>
      </c>
      <c r="EX7" s="66"/>
    </row>
    <row r="8" spans="1:154" s="67" customFormat="1">
      <c r="A8" s="48"/>
      <c r="B8" s="68">
        <v>2016</v>
      </c>
      <c r="C8" s="68">
        <v>78191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30</v>
      </c>
      <c r="R8" s="68" t="s">
        <v>131</v>
      </c>
      <c r="S8" s="68" t="s">
        <v>132</v>
      </c>
      <c r="T8" s="68" t="s">
        <v>133</v>
      </c>
      <c r="U8" s="69" t="s">
        <v>134</v>
      </c>
      <c r="V8" s="69">
        <v>25652</v>
      </c>
      <c r="W8" s="68" t="s">
        <v>135</v>
      </c>
      <c r="X8" s="70" t="s">
        <v>136</v>
      </c>
      <c r="Y8" s="69">
        <v>273</v>
      </c>
      <c r="Z8" s="69" t="s">
        <v>134</v>
      </c>
      <c r="AA8" s="69" t="s">
        <v>134</v>
      </c>
      <c r="AB8" s="69" t="s">
        <v>134</v>
      </c>
      <c r="AC8" s="69">
        <v>6</v>
      </c>
      <c r="AD8" s="69">
        <v>279</v>
      </c>
      <c r="AE8" s="69">
        <v>273</v>
      </c>
      <c r="AF8" s="69" t="s">
        <v>134</v>
      </c>
      <c r="AG8" s="69">
        <v>273</v>
      </c>
      <c r="AH8" s="71">
        <v>98</v>
      </c>
      <c r="AI8" s="71">
        <v>94.9</v>
      </c>
      <c r="AJ8" s="71">
        <v>96.1</v>
      </c>
      <c r="AK8" s="71">
        <v>94.1</v>
      </c>
      <c r="AL8" s="71">
        <v>92.5</v>
      </c>
      <c r="AM8" s="71">
        <v>99.4</v>
      </c>
      <c r="AN8" s="71">
        <v>98.1</v>
      </c>
      <c r="AO8" s="71">
        <v>97.9</v>
      </c>
      <c r="AP8" s="71">
        <v>96.6</v>
      </c>
      <c r="AQ8" s="71">
        <v>96.2</v>
      </c>
      <c r="AR8" s="71">
        <v>98.4</v>
      </c>
      <c r="AS8" s="71">
        <v>94</v>
      </c>
      <c r="AT8" s="71">
        <v>90.1</v>
      </c>
      <c r="AU8" s="71">
        <v>91.6</v>
      </c>
      <c r="AV8" s="71">
        <v>92.4</v>
      </c>
      <c r="AW8" s="71">
        <v>91.5</v>
      </c>
      <c r="AX8" s="71">
        <v>92.6</v>
      </c>
      <c r="AY8" s="71">
        <v>89.6</v>
      </c>
      <c r="AZ8" s="71">
        <v>88</v>
      </c>
      <c r="BA8" s="71">
        <v>86.2</v>
      </c>
      <c r="BB8" s="71">
        <v>85.7</v>
      </c>
      <c r="BC8" s="71">
        <v>89.5</v>
      </c>
      <c r="BD8" s="72">
        <v>49.8</v>
      </c>
      <c r="BE8" s="72">
        <v>60.3</v>
      </c>
      <c r="BF8" s="72">
        <v>118.4</v>
      </c>
      <c r="BG8" s="72">
        <v>7.9</v>
      </c>
      <c r="BH8" s="72">
        <v>11.3</v>
      </c>
      <c r="BI8" s="72">
        <v>89.1</v>
      </c>
      <c r="BJ8" s="72">
        <v>103.1</v>
      </c>
      <c r="BK8" s="72">
        <v>87.1</v>
      </c>
      <c r="BL8" s="72">
        <v>81.599999999999994</v>
      </c>
      <c r="BM8" s="72">
        <v>84.7</v>
      </c>
      <c r="BN8" s="72">
        <v>63.6</v>
      </c>
      <c r="BO8" s="71">
        <v>55.8</v>
      </c>
      <c r="BP8" s="71">
        <v>76.900000000000006</v>
      </c>
      <c r="BQ8" s="71">
        <v>76.400000000000006</v>
      </c>
      <c r="BR8" s="71">
        <v>78.599999999999994</v>
      </c>
      <c r="BS8" s="71">
        <v>69.3</v>
      </c>
      <c r="BT8" s="71">
        <v>70.599999999999994</v>
      </c>
      <c r="BU8" s="71">
        <v>69.2</v>
      </c>
      <c r="BV8" s="71">
        <v>69.099999999999994</v>
      </c>
      <c r="BW8" s="71">
        <v>69.8</v>
      </c>
      <c r="BX8" s="71">
        <v>71.2</v>
      </c>
      <c r="BY8" s="71">
        <v>74.2</v>
      </c>
      <c r="BZ8" s="72">
        <v>41105</v>
      </c>
      <c r="CA8" s="72">
        <v>39608</v>
      </c>
      <c r="CB8" s="72">
        <v>44451</v>
      </c>
      <c r="CC8" s="72">
        <v>40343</v>
      </c>
      <c r="CD8" s="72">
        <v>41394</v>
      </c>
      <c r="CE8" s="72">
        <v>45929</v>
      </c>
      <c r="CF8" s="72">
        <v>43981</v>
      </c>
      <c r="CG8" s="72">
        <v>45099</v>
      </c>
      <c r="CH8" s="72">
        <v>45085</v>
      </c>
      <c r="CI8" s="72">
        <v>44825</v>
      </c>
      <c r="CJ8" s="71">
        <v>49667</v>
      </c>
      <c r="CK8" s="72">
        <v>11904</v>
      </c>
      <c r="CL8" s="72">
        <v>12551</v>
      </c>
      <c r="CM8" s="72">
        <v>12434</v>
      </c>
      <c r="CN8" s="72">
        <v>13210</v>
      </c>
      <c r="CO8" s="72">
        <v>12778</v>
      </c>
      <c r="CP8" s="72">
        <v>11409</v>
      </c>
      <c r="CQ8" s="72">
        <v>11009</v>
      </c>
      <c r="CR8" s="72">
        <v>11173</v>
      </c>
      <c r="CS8" s="72">
        <v>11881</v>
      </c>
      <c r="CT8" s="72">
        <v>12023</v>
      </c>
      <c r="CU8" s="71">
        <v>13758</v>
      </c>
      <c r="CV8" s="72">
        <v>62.3</v>
      </c>
      <c r="CW8" s="72">
        <v>64.3</v>
      </c>
      <c r="CX8" s="72">
        <v>61.7</v>
      </c>
      <c r="CY8" s="72">
        <v>62</v>
      </c>
      <c r="CZ8" s="72">
        <v>61.5</v>
      </c>
      <c r="DA8" s="72">
        <v>54</v>
      </c>
      <c r="DB8" s="72">
        <v>56.5</v>
      </c>
      <c r="DC8" s="72">
        <v>57.6</v>
      </c>
      <c r="DD8" s="72">
        <v>58.3</v>
      </c>
      <c r="DE8" s="72">
        <v>59.7</v>
      </c>
      <c r="DF8" s="72">
        <v>55.2</v>
      </c>
      <c r="DG8" s="72">
        <v>18.8</v>
      </c>
      <c r="DH8" s="72">
        <v>19.3</v>
      </c>
      <c r="DI8" s="72">
        <v>19.3</v>
      </c>
      <c r="DJ8" s="72">
        <v>19.399999999999999</v>
      </c>
      <c r="DK8" s="72">
        <v>18.8</v>
      </c>
      <c r="DL8" s="72">
        <v>22.7</v>
      </c>
      <c r="DM8" s="72">
        <v>22</v>
      </c>
      <c r="DN8" s="72">
        <v>21.3</v>
      </c>
      <c r="DO8" s="72">
        <v>22</v>
      </c>
      <c r="DP8" s="72">
        <v>20.9</v>
      </c>
      <c r="DQ8" s="72">
        <v>24.1</v>
      </c>
      <c r="DR8" s="71">
        <v>27.4</v>
      </c>
      <c r="DS8" s="71">
        <v>21.4</v>
      </c>
      <c r="DT8" s="71">
        <v>23.3</v>
      </c>
      <c r="DU8" s="71">
        <v>24.7</v>
      </c>
      <c r="DV8" s="71">
        <v>21.8</v>
      </c>
      <c r="DW8" s="71">
        <v>45.5</v>
      </c>
      <c r="DX8" s="71">
        <v>48.2</v>
      </c>
      <c r="DY8" s="71">
        <v>49.7</v>
      </c>
      <c r="DZ8" s="71">
        <v>48.1</v>
      </c>
      <c r="EA8" s="71">
        <v>44.7</v>
      </c>
      <c r="EB8" s="71">
        <v>50.7</v>
      </c>
      <c r="EC8" s="71">
        <v>61.8</v>
      </c>
      <c r="ED8" s="71">
        <v>59.1</v>
      </c>
      <c r="EE8" s="71">
        <v>65.099999999999994</v>
      </c>
      <c r="EF8" s="71">
        <v>68.900000000000006</v>
      </c>
      <c r="EG8" s="71">
        <v>59.1</v>
      </c>
      <c r="EH8" s="71">
        <v>62.5</v>
      </c>
      <c r="EI8" s="71">
        <v>61.6</v>
      </c>
      <c r="EJ8" s="71">
        <v>66.900000000000006</v>
      </c>
      <c r="EK8" s="71">
        <v>66.5</v>
      </c>
      <c r="EL8" s="71">
        <v>64.2</v>
      </c>
      <c r="EM8" s="71">
        <v>65.7</v>
      </c>
      <c r="EN8" s="72">
        <v>20779382</v>
      </c>
      <c r="EO8" s="72">
        <v>41363067</v>
      </c>
      <c r="EP8" s="72">
        <v>40291725</v>
      </c>
      <c r="EQ8" s="72">
        <v>38843804</v>
      </c>
      <c r="ER8" s="72">
        <v>44361172</v>
      </c>
      <c r="ES8" s="72">
        <v>39169586</v>
      </c>
      <c r="ET8" s="72">
        <v>34106897</v>
      </c>
      <c r="EU8" s="72">
        <v>37367806</v>
      </c>
      <c r="EV8" s="72">
        <v>39301664</v>
      </c>
      <c r="EW8" s="72">
        <v>41260555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