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Password="A597" lockStructure="1"/>
  <bookViews>
    <workbookView xWindow="0" yWindow="0" windowWidth="20490" windowHeight="7530"/>
  </bookViews>
  <sheets>
    <sheet name="法適用_水道事業" sheetId="4" r:id="rId1"/>
    <sheet name="データ" sheetId="5" state="hidden" r:id="rId2"/>
  </sheets>
  <calcPr calcId="162913"/>
  <fileRecoveryPr repairLoad="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BB10" i="4" s="1"/>
  <c r="V6" i="5"/>
  <c r="U6" i="5"/>
  <c r="AL10" i="4" s="1"/>
  <c r="T6" i="5"/>
  <c r="S6" i="5"/>
  <c r="R6" i="5"/>
  <c r="Q6" i="5"/>
  <c r="P6" i="5"/>
  <c r="P10" i="4" s="1"/>
  <c r="O6" i="5"/>
  <c r="I10" i="4" s="1"/>
  <c r="N6" i="5"/>
  <c r="M6" i="5"/>
  <c r="AD8" i="4" s="1"/>
  <c r="L6" i="5"/>
  <c r="K6" i="5"/>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H85" i="4"/>
  <c r="G85" i="4"/>
  <c r="E85" i="4"/>
  <c r="AT10" i="4"/>
  <c r="W10" i="4"/>
  <c r="B10" i="4"/>
  <c r="BB8" i="4"/>
  <c r="AT8" i="4"/>
  <c r="AL8" i="4"/>
  <c r="W8" i="4"/>
  <c r="P8" i="4"/>
  <c r="I8" i="4"/>
  <c r="B6" i="4"/>
  <c r="C10" i="5" l="1"/>
  <c r="D10" i="5"/>
  <c r="E10" i="5"/>
  <c r="B10" i="5"/>
</calcChain>
</file>

<file path=xl/sharedStrings.xml><?xml version="1.0" encoding="utf-8"?>
<sst xmlns="http://schemas.openxmlformats.org/spreadsheetml/2006/main" count="232" uniqueCount="119">
  <si>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</si>
  <si>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</si>
  <si>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</si>
  <si>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</si>
  <si>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</si>
  <si>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</si>
  <si>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</si>
  <si>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</si>
  <si>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</si>
  <si>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</si>
  <si>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</si>
  <si>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</si>
  <si>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</si>
  <si>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</si>
  <si>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</si>
  <si>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</si>
  <si>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</si>
  <si>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</si>
  <si>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</si>
  <si>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</si>
  <si>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</si>
  <si>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</si>
  <si>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</si>
  <si>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</si>
  <si>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</si>
  <si>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</si>
  <si>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</si>
  <si>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</si>
  <si>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</si>
  <si>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</si>
  <si>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</si>
  <si>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</si>
  <si>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</si>
  <si>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</si>
  <si>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</si>
  <si>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</si>
  <si>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</si>
  <si>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</si>
  <si>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</si>
  <si>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</si>
  <si>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</si>
  <si>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</si>
  <si>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</si>
  <si>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</si>
  <si>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</si>
  <si>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</si>
  <si>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</si>
  <si>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</si>
  <si>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</si>
  <si>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</si>
  <si>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</si>
  <si>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</si>
  <si>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</si>
  <si>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</si>
  <si>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</si>
  <si>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</si>
  <si>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</si>
  <si>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</si>
  <si>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</si>
  <si>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</si>
  <si>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</si>
  <si>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</si>
  <si>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</si>
  <si>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</si>
  <si>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</si>
  <si>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</si>
  <si>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</si>
  <si>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</si>
  <si>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</si>
  <si>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</si>
  <si>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</si>
  <si>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</si>
  <si>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</si>
  <si>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</si>
  <si>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</si>
  <si>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</si>
  <si>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</si>
  <si>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</si>
  <si>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</si>
  <si>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</si>
  <si>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</si>
  <si>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</si>
  <si>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</si>
  <si>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</si>
  <si>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</si>
  <si>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</si>
  <si>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</si>
  <si>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</si>
  <si>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</si>
  <si>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</si>
  <si>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</si>
  <si>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</si>
  <si>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</si>
  <si>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</si>
  <si>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</si>
  <si>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</si>
  <si>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</si>
  <si>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</si>
  <si>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</si>
  <si>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</si>
  <si>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</si>
  <si>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</si>
  <si>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</si>
  <si>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</si>
  <si>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玉川村</t>
  </si>
  <si>
    <t>法適用</t>
  </si>
  <si>
    <t>水道事業</t>
  </si>
  <si>
    <t>末端給水事業</t>
  </si>
  <si>
    <t>A8</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</si>
  <si>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</si>
  <si>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</si>
  <si>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</si>
  <si>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</si>
  <si>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</si>
  <si>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</si>
  <si>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非設置</t>
    <rPh sb="0" eb="1">
      <t>ヒ</t>
    </rPh>
    <rPh sb="1" eb="3">
      <t>セッチ</t>
    </rPh>
    <phoneticPr fontId="4"/>
  </si>
  <si>
    <t>　経常収支比率が100％を超えてはいるものの、料金回収率は約50％と低くなっており、一般会計に頼った経営状況となっている。
　給水原価も過去5年間で最高となっており、経営の健全性を確保するためにも、料金の見直しが必要と考えられる。
　企業債の残高については、平成27年度以降前年比で減少傾向となっているものの、今後配水管路更新などの建設投資が増えることで増加する見込みである。
　有収率については、平成27年度以降類似団体平均を上回っており、今後も漏水の早期発見と修繕に努め有収率のさらなる向上を目指していきたい。</t>
    <rPh sb="1" eb="3">
      <t>ケイジョウ</t>
    </rPh>
    <rPh sb="3" eb="5">
      <t>シュウシ</t>
    </rPh>
    <rPh sb="5" eb="7">
      <t>ヒリツ</t>
    </rPh>
    <rPh sb="13" eb="14">
      <t>コ</t>
    </rPh>
    <rPh sb="23" eb="25">
      <t>リョウキン</t>
    </rPh>
    <rPh sb="25" eb="27">
      <t>カイシュウ</t>
    </rPh>
    <rPh sb="27" eb="28">
      <t>リツ</t>
    </rPh>
    <rPh sb="29" eb="30">
      <t>ヤク</t>
    </rPh>
    <rPh sb="34" eb="35">
      <t>ヒク</t>
    </rPh>
    <rPh sb="42" eb="44">
      <t>イッパン</t>
    </rPh>
    <rPh sb="44" eb="46">
      <t>カイケイ</t>
    </rPh>
    <rPh sb="47" eb="48">
      <t>タヨ</t>
    </rPh>
    <rPh sb="50" eb="52">
      <t>ケイエイ</t>
    </rPh>
    <rPh sb="52" eb="54">
      <t>ジョウキョウ</t>
    </rPh>
    <rPh sb="63" eb="65">
      <t>キュウスイ</t>
    </rPh>
    <rPh sb="65" eb="67">
      <t>ゲンカ</t>
    </rPh>
    <rPh sb="68" eb="70">
      <t>カコ</t>
    </rPh>
    <rPh sb="71" eb="73">
      <t>ネンカン</t>
    </rPh>
    <rPh sb="74" eb="76">
      <t>サイコウ</t>
    </rPh>
    <rPh sb="83" eb="85">
      <t>ケイエイ</t>
    </rPh>
    <rPh sb="86" eb="89">
      <t>ケンゼンセイ</t>
    </rPh>
    <rPh sb="90" eb="92">
      <t>カクホ</t>
    </rPh>
    <rPh sb="99" eb="101">
      <t>リョウキン</t>
    </rPh>
    <rPh sb="102" eb="104">
      <t>ミナオ</t>
    </rPh>
    <rPh sb="106" eb="108">
      <t>ヒツヨウ</t>
    </rPh>
    <rPh sb="109" eb="110">
      <t>カンガ</t>
    </rPh>
    <rPh sb="117" eb="119">
      <t>キギョウ</t>
    </rPh>
    <rPh sb="119" eb="120">
      <t>サイ</t>
    </rPh>
    <rPh sb="121" eb="123">
      <t>ザンダカ</t>
    </rPh>
    <rPh sb="129" eb="131">
      <t>ヘイセイ</t>
    </rPh>
    <rPh sb="133" eb="135">
      <t>ネンド</t>
    </rPh>
    <rPh sb="135" eb="137">
      <t>イコウ</t>
    </rPh>
    <rPh sb="137" eb="140">
      <t>ゼンネンヒ</t>
    </rPh>
    <rPh sb="141" eb="143">
      <t>ゲンショウ</t>
    </rPh>
    <rPh sb="143" eb="145">
      <t>ケイコウ</t>
    </rPh>
    <rPh sb="155" eb="157">
      <t>コンゴ</t>
    </rPh>
    <rPh sb="157" eb="160">
      <t>ハイスイカン</t>
    </rPh>
    <rPh sb="160" eb="161">
      <t>ロ</t>
    </rPh>
    <rPh sb="161" eb="163">
      <t>コウシン</t>
    </rPh>
    <rPh sb="166" eb="168">
      <t>ケンセツ</t>
    </rPh>
    <rPh sb="168" eb="170">
      <t>トウシ</t>
    </rPh>
    <rPh sb="171" eb="172">
      <t>フ</t>
    </rPh>
    <rPh sb="177" eb="179">
      <t>ゾウカ</t>
    </rPh>
    <rPh sb="181" eb="183">
      <t>ミコ</t>
    </rPh>
    <rPh sb="190" eb="193">
      <t>ユウシュウリツ</t>
    </rPh>
    <rPh sb="199" eb="201">
      <t>ヘイセイ</t>
    </rPh>
    <rPh sb="203" eb="205">
      <t>ネンド</t>
    </rPh>
    <rPh sb="205" eb="207">
      <t>イコウ</t>
    </rPh>
    <rPh sb="207" eb="209">
      <t>ルイジ</t>
    </rPh>
    <rPh sb="209" eb="211">
      <t>ダンタイ</t>
    </rPh>
    <rPh sb="211" eb="213">
      <t>ヘイキン</t>
    </rPh>
    <rPh sb="214" eb="216">
      <t>ウワマワ</t>
    </rPh>
    <rPh sb="221" eb="223">
      <t>コンゴ</t>
    </rPh>
    <rPh sb="224" eb="226">
      <t>ロウスイ</t>
    </rPh>
    <rPh sb="227" eb="229">
      <t>ソウキ</t>
    </rPh>
    <rPh sb="229" eb="231">
      <t>ハッケン</t>
    </rPh>
    <rPh sb="232" eb="234">
      <t>シュウゼン</t>
    </rPh>
    <rPh sb="235" eb="236">
      <t>ツト</t>
    </rPh>
    <rPh sb="237" eb="240">
      <t>ユウシュウリツ</t>
    </rPh>
    <rPh sb="245" eb="247">
      <t>コウジョウ</t>
    </rPh>
    <rPh sb="248" eb="250">
      <t>メザ</t>
    </rPh>
    <phoneticPr fontId="4"/>
  </si>
  <si>
    <t>　今後、健全な経営を実現していくための課題としては、料金回収率の改善、経費の削減、水道料金の見直しが必要である。
　少子高齢化、地方から都市部への人口流出による地方の人口減少といった社会情勢を加味すると、収入の減少が見込まれることから、水源や施設の統廃合などの検討も視野に入れていかなければならない。
　また、有収率向上のために管路更新を計画的に行っていくためにも、財源の確保に努めなければならない。</t>
    <rPh sb="1" eb="3">
      <t>コンゴ</t>
    </rPh>
    <rPh sb="4" eb="6">
      <t>ケンゼン</t>
    </rPh>
    <rPh sb="7" eb="9">
      <t>ケイエイ</t>
    </rPh>
    <rPh sb="10" eb="12">
      <t>ジツゲン</t>
    </rPh>
    <rPh sb="19" eb="21">
      <t>カダイ</t>
    </rPh>
    <rPh sb="26" eb="28">
      <t>リョウキン</t>
    </rPh>
    <rPh sb="28" eb="30">
      <t>カイシュウ</t>
    </rPh>
    <rPh sb="30" eb="31">
      <t>リツ</t>
    </rPh>
    <rPh sb="32" eb="34">
      <t>カイゼン</t>
    </rPh>
    <rPh sb="35" eb="37">
      <t>ケイヒ</t>
    </rPh>
    <rPh sb="38" eb="40">
      <t>サクゲン</t>
    </rPh>
    <rPh sb="41" eb="43">
      <t>スイドウ</t>
    </rPh>
    <rPh sb="43" eb="45">
      <t>リョウキン</t>
    </rPh>
    <rPh sb="46" eb="48">
      <t>ミナオ</t>
    </rPh>
    <rPh sb="50" eb="52">
      <t>ヒツヨウ</t>
    </rPh>
    <rPh sb="58" eb="60">
      <t>ショウシ</t>
    </rPh>
    <rPh sb="60" eb="63">
      <t>コウレイカ</t>
    </rPh>
    <rPh sb="64" eb="66">
      <t>チホウ</t>
    </rPh>
    <rPh sb="68" eb="71">
      <t>トシブ</t>
    </rPh>
    <rPh sb="73" eb="75">
      <t>ジンコウ</t>
    </rPh>
    <rPh sb="75" eb="77">
      <t>リュウシュツ</t>
    </rPh>
    <rPh sb="80" eb="82">
      <t>チホウ</t>
    </rPh>
    <rPh sb="83" eb="85">
      <t>ジンコウ</t>
    </rPh>
    <rPh sb="85" eb="87">
      <t>ゲンショウ</t>
    </rPh>
    <rPh sb="91" eb="93">
      <t>シャカイ</t>
    </rPh>
    <rPh sb="93" eb="95">
      <t>ジョウセイ</t>
    </rPh>
    <rPh sb="96" eb="98">
      <t>カミ</t>
    </rPh>
    <rPh sb="102" eb="104">
      <t>シュウニュウ</t>
    </rPh>
    <rPh sb="105" eb="107">
      <t>ゲンショウ</t>
    </rPh>
    <rPh sb="108" eb="110">
      <t>ミコ</t>
    </rPh>
    <rPh sb="118" eb="120">
      <t>スイゲン</t>
    </rPh>
    <rPh sb="121" eb="123">
      <t>シセツ</t>
    </rPh>
    <rPh sb="124" eb="127">
      <t>トウハイゴウ</t>
    </rPh>
    <rPh sb="130" eb="132">
      <t>ケントウ</t>
    </rPh>
    <rPh sb="133" eb="135">
      <t>シヤ</t>
    </rPh>
    <rPh sb="136" eb="137">
      <t>イ</t>
    </rPh>
    <rPh sb="155" eb="158">
      <t>ユウシュウリツ</t>
    </rPh>
    <rPh sb="158" eb="160">
      <t>コウジョウ</t>
    </rPh>
    <rPh sb="164" eb="166">
      <t>カンロ</t>
    </rPh>
    <rPh sb="166" eb="168">
      <t>コウシン</t>
    </rPh>
    <rPh sb="169" eb="172">
      <t>ケイカクテキ</t>
    </rPh>
    <rPh sb="173" eb="174">
      <t>オコナ</t>
    </rPh>
    <rPh sb="183" eb="185">
      <t>ザイゲン</t>
    </rPh>
    <rPh sb="186" eb="188">
      <t>カクホ</t>
    </rPh>
    <rPh sb="189" eb="190">
      <t>ツト</t>
    </rPh>
    <phoneticPr fontId="4"/>
  </si>
  <si>
    <t>　有形固定資産減価償却率及び管路経年化率は、ともに類似団体平均を下回っており、今後も継続して老朽化対策を行っていきたい。
　管路更新率は、年度ごとに大きく変動しているため計画的に更新を行っていきたい。</t>
    <rPh sb="1" eb="3">
      <t>コンゴ</t>
    </rPh>
    <rPh sb="4" eb="6">
      <t>ケンゼン</t>
    </rPh>
    <rPh sb="7" eb="9">
      <t>ケイエイ</t>
    </rPh>
    <rPh sb="10" eb="12">
      <t>ジツゲン</t>
    </rPh>
    <rPh sb="19" eb="21">
      <t>カダイ</t>
    </rPh>
    <rPh sb="26" eb="28">
      <t>リョウキン</t>
    </rPh>
    <rPh sb="28" eb="30">
      <t>カイシュウ</t>
    </rPh>
    <rPh sb="30" eb="31">
      <t>リツ</t>
    </rPh>
    <rPh sb="32" eb="34">
      <t>カイゼン</t>
    </rPh>
    <rPh sb="35" eb="37">
      <t>ケイヒ</t>
    </rPh>
    <rPh sb="38" eb="40">
      <t>サクゲン</t>
    </rPh>
    <rPh sb="41" eb="43">
      <t>スイドウ</t>
    </rPh>
    <rPh sb="43" eb="45">
      <t>リョウキン</t>
    </rPh>
    <rPh sb="46" eb="48">
      <t>ミナオ</t>
    </rPh>
    <rPh sb="50" eb="52">
      <t>ヒツヨウ</t>
    </rPh>
    <rPh sb="58" eb="60">
      <t>ショウシ</t>
    </rPh>
    <rPh sb="60" eb="63">
      <t>コウレイカ</t>
    </rPh>
    <rPh sb="64" eb="66">
      <t>チホウ</t>
    </rPh>
    <rPh sb="68" eb="71">
      <t>トシブ</t>
    </rPh>
    <rPh sb="73" eb="75">
      <t>ジンコウ</t>
    </rPh>
    <rPh sb="75" eb="77">
      <t>リュウシュツ</t>
    </rPh>
    <rPh sb="80" eb="82">
      <t>チホウ</t>
    </rPh>
    <rPh sb="83" eb="85">
      <t>ジンコウ</t>
    </rPh>
    <rPh sb="85" eb="87">
      <t>ゲンショウ</t>
    </rPh>
    <rPh sb="91" eb="93">
      <t>シャカイ</t>
    </rPh>
    <rPh sb="93" eb="95">
      <t>ジョウセイ</t>
    </rPh>
    <rPh sb="96" eb="98">
      <t>カミシュウニュウゲンショウミコスイゲンシセツトウハイゴウケントウシヤイユウシュウリツコウジョウカンロコウシンケイカクテキオコナザイゲンカクホツト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</si>
</sst>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1.45</c:v>
                </c:pt>
                <c:pt idx="1">
                  <c:v>3.25</c:v>
                </c:pt>
                <c:pt idx="2">
                  <c:v>0.38</c:v>
                </c:pt>
                <c:pt idx="3">
                  <c:v>1.05</c:v>
                </c:pt>
                <c:pt idx="4">
                  <c:v>1.69</c:v>
                </c:pt>
              </c:numCache>
            </c:numRef>
          </c:val>
          <c:extLst xmlns:c16r2="http://schemas.microsoft.com/office/drawing/2015/06/chart">
            <c:ext xmlns:c16="http://schemas.microsoft.com/office/drawing/2014/chart" uri="{C3380CC4-5D6E-409C-BE32-E72D297353CC}">
              <c16:uniqueId val="{00000000-D15E-4920-88D5-EFA3B1FCD6A5}"/>
            </c:ext>
          </c:extLst>
        </c:ser>
        <c:dLbls>
          <c:showLegendKey val="0"/>
          <c:showVal val="0"/>
          <c:showCatName val="0"/>
          <c:showSerName val="0"/>
          <c:showPercent val="0"/>
          <c:showBubbleSize val="0"/>
        </c:dLbls>
        <c:gapWidth val="150"/>
        <c:axId val="34190848"/>
        <c:axId val="34192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0.64</c:v>
                </c:pt>
                <c:pt idx="1">
                  <c:v>0.56000000000000005</c:v>
                </c:pt>
                <c:pt idx="2">
                  <c:v>0.65</c:v>
                </c:pt>
                <c:pt idx="3">
                  <c:v>0.46</c:v>
                </c:pt>
                <c:pt idx="4">
                  <c:v>0.44</c:v>
                </c:pt>
              </c:numCache>
            </c:numRef>
          </c:val>
          <c:smooth val="0"/>
          <c:extLst xmlns:c16r2="http://schemas.microsoft.com/office/drawing/2015/06/chart">
            <c:ext xmlns:c16="http://schemas.microsoft.com/office/drawing/2014/chart" uri="{C3380CC4-5D6E-409C-BE32-E72D297353CC}">
              <c16:uniqueId val="{00000001-D15E-4920-88D5-EFA3B1FCD6A5}"/>
            </c:ext>
          </c:extLst>
        </c:ser>
        <c:dLbls>
          <c:showLegendKey val="0"/>
          <c:showVal val="0"/>
          <c:showCatName val="0"/>
          <c:showSerName val="0"/>
          <c:showPercent val="0"/>
          <c:showBubbleSize val="0"/>
        </c:dLbls>
        <c:marker val="1"/>
        <c:smooth val="0"/>
        <c:axId val="34190848"/>
        <c:axId val="34192768"/>
      </c:lineChart>
      <c:dateAx>
        <c:axId val="34190848"/>
        <c:scaling>
          <c:orientation val="minMax"/>
        </c:scaling>
        <c:delete val="1"/>
        <c:axPos val="b"/>
        <c:numFmt formatCode="ge" sourceLinked="1"/>
        <c:majorTickMark val="none"/>
        <c:minorTickMark val="none"/>
        <c:tickLblPos val="none"/>
        <c:crossAx val="34192768"/>
        <c:crosses val="autoZero"/>
        <c:auto val="1"/>
        <c:lblOffset val="100"/>
        <c:baseTimeUnit val="years"/>
      </c:dateAx>
      <c:valAx>
        <c:axId val="34192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190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64.88</c:v>
                </c:pt>
                <c:pt idx="1">
                  <c:v>66.31</c:v>
                </c:pt>
                <c:pt idx="2">
                  <c:v>64.53</c:v>
                </c:pt>
                <c:pt idx="3">
                  <c:v>65.36</c:v>
                </c:pt>
                <c:pt idx="4">
                  <c:v>63.85</c:v>
                </c:pt>
              </c:numCache>
            </c:numRef>
          </c:val>
          <c:extLst xmlns:c16r2="http://schemas.microsoft.com/office/drawing/2015/06/chart">
            <c:ext xmlns:c16="http://schemas.microsoft.com/office/drawing/2014/chart" uri="{C3380CC4-5D6E-409C-BE32-E72D297353CC}">
              <c16:uniqueId val="{00000000-3A8E-4812-86AD-35135B75F9CC}"/>
            </c:ext>
          </c:extLst>
        </c:ser>
        <c:dLbls>
          <c:showLegendKey val="0"/>
          <c:showVal val="0"/>
          <c:showCatName val="0"/>
          <c:showSerName val="0"/>
          <c:showPercent val="0"/>
          <c:showBubbleSize val="0"/>
        </c:dLbls>
        <c:gapWidth val="150"/>
        <c:axId val="37869056"/>
        <c:axId val="37870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49.77</c:v>
                </c:pt>
                <c:pt idx="1">
                  <c:v>49.22</c:v>
                </c:pt>
                <c:pt idx="2">
                  <c:v>49.08</c:v>
                </c:pt>
                <c:pt idx="3">
                  <c:v>49.32</c:v>
                </c:pt>
                <c:pt idx="4">
                  <c:v>50.24</c:v>
                </c:pt>
              </c:numCache>
            </c:numRef>
          </c:val>
          <c:smooth val="0"/>
          <c:extLst xmlns:c16r2="http://schemas.microsoft.com/office/drawing/2015/06/chart">
            <c:ext xmlns:c16="http://schemas.microsoft.com/office/drawing/2014/chart" uri="{C3380CC4-5D6E-409C-BE32-E72D297353CC}">
              <c16:uniqueId val="{00000001-3A8E-4812-86AD-35135B75F9CC}"/>
            </c:ext>
          </c:extLst>
        </c:ser>
        <c:dLbls>
          <c:showLegendKey val="0"/>
          <c:showVal val="0"/>
          <c:showCatName val="0"/>
          <c:showSerName val="0"/>
          <c:showPercent val="0"/>
          <c:showBubbleSize val="0"/>
        </c:dLbls>
        <c:marker val="1"/>
        <c:smooth val="0"/>
        <c:axId val="37869056"/>
        <c:axId val="37870976"/>
      </c:lineChart>
      <c:dateAx>
        <c:axId val="37869056"/>
        <c:scaling>
          <c:orientation val="minMax"/>
        </c:scaling>
        <c:delete val="1"/>
        <c:axPos val="b"/>
        <c:numFmt formatCode="ge" sourceLinked="1"/>
        <c:majorTickMark val="none"/>
        <c:minorTickMark val="none"/>
        <c:tickLblPos val="none"/>
        <c:crossAx val="37870976"/>
        <c:crosses val="autoZero"/>
        <c:auto val="1"/>
        <c:lblOffset val="100"/>
        <c:baseTimeUnit val="years"/>
      </c:dateAx>
      <c:valAx>
        <c:axId val="37870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869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78.72</c:v>
                </c:pt>
                <c:pt idx="1">
                  <c:v>76.540000000000006</c:v>
                </c:pt>
                <c:pt idx="2">
                  <c:v>83.11</c:v>
                </c:pt>
                <c:pt idx="3">
                  <c:v>81.06</c:v>
                </c:pt>
                <c:pt idx="4">
                  <c:v>85.62</c:v>
                </c:pt>
              </c:numCache>
            </c:numRef>
          </c:val>
          <c:extLst xmlns:c16r2="http://schemas.microsoft.com/office/drawing/2015/06/chart">
            <c:ext xmlns:c16="http://schemas.microsoft.com/office/drawing/2014/chart" uri="{C3380CC4-5D6E-409C-BE32-E72D297353CC}">
              <c16:uniqueId val="{00000000-7FA6-4E17-99AC-D8725C0D27F8}"/>
            </c:ext>
          </c:extLst>
        </c:ser>
        <c:dLbls>
          <c:showLegendKey val="0"/>
          <c:showVal val="0"/>
          <c:showCatName val="0"/>
          <c:showSerName val="0"/>
          <c:showPercent val="0"/>
          <c:showBubbleSize val="0"/>
        </c:dLbls>
        <c:gapWidth val="150"/>
        <c:axId val="37795712"/>
        <c:axId val="37801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79.98</c:v>
                </c:pt>
                <c:pt idx="1">
                  <c:v>79.48</c:v>
                </c:pt>
                <c:pt idx="2">
                  <c:v>79.3</c:v>
                </c:pt>
                <c:pt idx="3">
                  <c:v>79.34</c:v>
                </c:pt>
                <c:pt idx="4">
                  <c:v>78.650000000000006</c:v>
                </c:pt>
              </c:numCache>
            </c:numRef>
          </c:val>
          <c:smooth val="0"/>
          <c:extLst xmlns:c16r2="http://schemas.microsoft.com/office/drawing/2015/06/chart">
            <c:ext xmlns:c16="http://schemas.microsoft.com/office/drawing/2014/chart" uri="{C3380CC4-5D6E-409C-BE32-E72D297353CC}">
              <c16:uniqueId val="{00000001-7FA6-4E17-99AC-D8725C0D27F8}"/>
            </c:ext>
          </c:extLst>
        </c:ser>
        <c:dLbls>
          <c:showLegendKey val="0"/>
          <c:showVal val="0"/>
          <c:showCatName val="0"/>
          <c:showSerName val="0"/>
          <c:showPercent val="0"/>
          <c:showBubbleSize val="0"/>
        </c:dLbls>
        <c:marker val="1"/>
        <c:smooth val="0"/>
        <c:axId val="37795712"/>
        <c:axId val="37801984"/>
      </c:lineChart>
      <c:dateAx>
        <c:axId val="37795712"/>
        <c:scaling>
          <c:orientation val="minMax"/>
        </c:scaling>
        <c:delete val="1"/>
        <c:axPos val="b"/>
        <c:numFmt formatCode="ge" sourceLinked="1"/>
        <c:majorTickMark val="none"/>
        <c:minorTickMark val="none"/>
        <c:tickLblPos val="none"/>
        <c:crossAx val="37801984"/>
        <c:crosses val="autoZero"/>
        <c:auto val="1"/>
        <c:lblOffset val="100"/>
        <c:baseTimeUnit val="years"/>
      </c:dateAx>
      <c:valAx>
        <c:axId val="37801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795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107.26</c:v>
                </c:pt>
                <c:pt idx="1">
                  <c:v>101.63</c:v>
                </c:pt>
                <c:pt idx="2">
                  <c:v>102.38</c:v>
                </c:pt>
                <c:pt idx="3">
                  <c:v>103.2</c:v>
                </c:pt>
                <c:pt idx="4">
                  <c:v>103.17</c:v>
                </c:pt>
              </c:numCache>
            </c:numRef>
          </c:val>
          <c:extLst xmlns:c16r2="http://schemas.microsoft.com/office/drawing/2015/06/chart">
            <c:ext xmlns:c16="http://schemas.microsoft.com/office/drawing/2014/chart" uri="{C3380CC4-5D6E-409C-BE32-E72D297353CC}">
              <c16:uniqueId val="{00000000-5FA7-4F8B-84B4-2DACF157FFE1}"/>
            </c:ext>
          </c:extLst>
        </c:ser>
        <c:dLbls>
          <c:showLegendKey val="0"/>
          <c:showVal val="0"/>
          <c:showCatName val="0"/>
          <c:showSerName val="0"/>
          <c:showPercent val="0"/>
          <c:showBubbleSize val="0"/>
        </c:dLbls>
        <c:gapWidth val="150"/>
        <c:axId val="76633984"/>
        <c:axId val="76640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105.53</c:v>
                </c:pt>
                <c:pt idx="1">
                  <c:v>107.2</c:v>
                </c:pt>
                <c:pt idx="2">
                  <c:v>106.62</c:v>
                </c:pt>
                <c:pt idx="3">
                  <c:v>107.95</c:v>
                </c:pt>
                <c:pt idx="4">
                  <c:v>104.47</c:v>
                </c:pt>
              </c:numCache>
            </c:numRef>
          </c:val>
          <c:smooth val="0"/>
          <c:extLst xmlns:c16r2="http://schemas.microsoft.com/office/drawing/2015/06/chart">
            <c:ext xmlns:c16="http://schemas.microsoft.com/office/drawing/2014/chart" uri="{C3380CC4-5D6E-409C-BE32-E72D297353CC}">
              <c16:uniqueId val="{00000001-5FA7-4F8B-84B4-2DACF157FFE1}"/>
            </c:ext>
          </c:extLst>
        </c:ser>
        <c:dLbls>
          <c:showLegendKey val="0"/>
          <c:showVal val="0"/>
          <c:showCatName val="0"/>
          <c:showSerName val="0"/>
          <c:showPercent val="0"/>
          <c:showBubbleSize val="0"/>
        </c:dLbls>
        <c:marker val="1"/>
        <c:smooth val="0"/>
        <c:axId val="76633984"/>
        <c:axId val="76640256"/>
      </c:lineChart>
      <c:dateAx>
        <c:axId val="76633984"/>
        <c:scaling>
          <c:orientation val="minMax"/>
        </c:scaling>
        <c:delete val="1"/>
        <c:axPos val="b"/>
        <c:numFmt formatCode="ge" sourceLinked="1"/>
        <c:majorTickMark val="none"/>
        <c:minorTickMark val="none"/>
        <c:tickLblPos val="none"/>
        <c:crossAx val="76640256"/>
        <c:crosses val="autoZero"/>
        <c:auto val="1"/>
        <c:lblOffset val="100"/>
        <c:baseTimeUnit val="years"/>
      </c:dateAx>
      <c:valAx>
        <c:axId val="766402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6633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35.94</c:v>
                </c:pt>
                <c:pt idx="1">
                  <c:v>36.65</c:v>
                </c:pt>
                <c:pt idx="2">
                  <c:v>38.92</c:v>
                </c:pt>
                <c:pt idx="3">
                  <c:v>40.17</c:v>
                </c:pt>
                <c:pt idx="4">
                  <c:v>40.92</c:v>
                </c:pt>
              </c:numCache>
            </c:numRef>
          </c:val>
          <c:extLst xmlns:c16r2="http://schemas.microsoft.com/office/drawing/2015/06/chart">
            <c:ext xmlns:c16="http://schemas.microsoft.com/office/drawing/2014/chart" uri="{C3380CC4-5D6E-409C-BE32-E72D297353CC}">
              <c16:uniqueId val="{00000000-2519-48F6-88BA-5EF8E67D403F}"/>
            </c:ext>
          </c:extLst>
        </c:ser>
        <c:dLbls>
          <c:showLegendKey val="0"/>
          <c:showVal val="0"/>
          <c:showCatName val="0"/>
          <c:showSerName val="0"/>
          <c:showPercent val="0"/>
          <c:showBubbleSize val="0"/>
        </c:dLbls>
        <c:gapWidth val="150"/>
        <c:axId val="34117888"/>
        <c:axId val="34120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36.43</c:v>
                </c:pt>
                <c:pt idx="1">
                  <c:v>46.12</c:v>
                </c:pt>
                <c:pt idx="2">
                  <c:v>47.44</c:v>
                </c:pt>
                <c:pt idx="3">
                  <c:v>48.3</c:v>
                </c:pt>
                <c:pt idx="4">
                  <c:v>45.14</c:v>
                </c:pt>
              </c:numCache>
            </c:numRef>
          </c:val>
          <c:smooth val="0"/>
          <c:extLst xmlns:c16r2="http://schemas.microsoft.com/office/drawing/2015/06/chart">
            <c:ext xmlns:c16="http://schemas.microsoft.com/office/drawing/2014/chart" uri="{C3380CC4-5D6E-409C-BE32-E72D297353CC}">
              <c16:uniqueId val="{00000001-2519-48F6-88BA-5EF8E67D403F}"/>
            </c:ext>
          </c:extLst>
        </c:ser>
        <c:dLbls>
          <c:showLegendKey val="0"/>
          <c:showVal val="0"/>
          <c:showCatName val="0"/>
          <c:showSerName val="0"/>
          <c:showPercent val="0"/>
          <c:showBubbleSize val="0"/>
        </c:dLbls>
        <c:marker val="1"/>
        <c:smooth val="0"/>
        <c:axId val="34117888"/>
        <c:axId val="34120064"/>
      </c:lineChart>
      <c:dateAx>
        <c:axId val="34117888"/>
        <c:scaling>
          <c:orientation val="minMax"/>
        </c:scaling>
        <c:delete val="1"/>
        <c:axPos val="b"/>
        <c:numFmt formatCode="ge" sourceLinked="1"/>
        <c:majorTickMark val="none"/>
        <c:minorTickMark val="none"/>
        <c:tickLblPos val="none"/>
        <c:crossAx val="34120064"/>
        <c:crosses val="autoZero"/>
        <c:auto val="1"/>
        <c:lblOffset val="100"/>
        <c:baseTimeUnit val="years"/>
      </c:dateAx>
      <c:valAx>
        <c:axId val="34120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117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1.55</c:v>
                </c:pt>
                <c:pt idx="1">
                  <c:v>1.53</c:v>
                </c:pt>
                <c:pt idx="2">
                  <c:v>0.56000000000000005</c:v>
                </c:pt>
                <c:pt idx="3">
                  <c:v>0.56000000000000005</c:v>
                </c:pt>
                <c:pt idx="4">
                  <c:v>0.56000000000000005</c:v>
                </c:pt>
              </c:numCache>
            </c:numRef>
          </c:val>
          <c:extLst xmlns:c16r2="http://schemas.microsoft.com/office/drawing/2015/06/chart">
            <c:ext xmlns:c16="http://schemas.microsoft.com/office/drawing/2014/chart" uri="{C3380CC4-5D6E-409C-BE32-E72D297353CC}">
              <c16:uniqueId val="{00000000-D9DD-418B-A1A7-53FB616683B5}"/>
            </c:ext>
          </c:extLst>
        </c:ser>
        <c:dLbls>
          <c:showLegendKey val="0"/>
          <c:showVal val="0"/>
          <c:showCatName val="0"/>
          <c:showSerName val="0"/>
          <c:showPercent val="0"/>
          <c:showBubbleSize val="0"/>
        </c:dLbls>
        <c:gapWidth val="150"/>
        <c:axId val="37902976"/>
        <c:axId val="37909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8.7200000000000006</c:v>
                </c:pt>
                <c:pt idx="1">
                  <c:v>9.86</c:v>
                </c:pt>
                <c:pt idx="2">
                  <c:v>11.16</c:v>
                </c:pt>
                <c:pt idx="3">
                  <c:v>12.43</c:v>
                </c:pt>
                <c:pt idx="4">
                  <c:v>13.58</c:v>
                </c:pt>
              </c:numCache>
            </c:numRef>
          </c:val>
          <c:smooth val="0"/>
          <c:extLst xmlns:c16r2="http://schemas.microsoft.com/office/drawing/2015/06/chart">
            <c:ext xmlns:c16="http://schemas.microsoft.com/office/drawing/2014/chart" uri="{C3380CC4-5D6E-409C-BE32-E72D297353CC}">
              <c16:uniqueId val="{00000001-D9DD-418B-A1A7-53FB616683B5}"/>
            </c:ext>
          </c:extLst>
        </c:ser>
        <c:dLbls>
          <c:showLegendKey val="0"/>
          <c:showVal val="0"/>
          <c:showCatName val="0"/>
          <c:showSerName val="0"/>
          <c:showPercent val="0"/>
          <c:showBubbleSize val="0"/>
        </c:dLbls>
        <c:marker val="1"/>
        <c:smooth val="0"/>
        <c:axId val="37902976"/>
        <c:axId val="37909248"/>
      </c:lineChart>
      <c:dateAx>
        <c:axId val="37902976"/>
        <c:scaling>
          <c:orientation val="minMax"/>
        </c:scaling>
        <c:delete val="1"/>
        <c:axPos val="b"/>
        <c:numFmt formatCode="ge" sourceLinked="1"/>
        <c:majorTickMark val="none"/>
        <c:minorTickMark val="none"/>
        <c:tickLblPos val="none"/>
        <c:crossAx val="37909248"/>
        <c:crosses val="autoZero"/>
        <c:auto val="1"/>
        <c:lblOffset val="100"/>
        <c:baseTimeUnit val="years"/>
      </c:dateAx>
      <c:valAx>
        <c:axId val="37909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902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3EF2-46F9-A606-0AE6611E40DD}"/>
            </c:ext>
          </c:extLst>
        </c:ser>
        <c:dLbls>
          <c:showLegendKey val="0"/>
          <c:showVal val="0"/>
          <c:showCatName val="0"/>
          <c:showSerName val="0"/>
          <c:showPercent val="0"/>
          <c:showBubbleSize val="0"/>
        </c:dLbls>
        <c:gapWidth val="150"/>
        <c:axId val="47973888"/>
        <c:axId val="47975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28.31</c:v>
                </c:pt>
                <c:pt idx="1">
                  <c:v>13.46</c:v>
                </c:pt>
                <c:pt idx="2">
                  <c:v>12.59</c:v>
                </c:pt>
                <c:pt idx="3">
                  <c:v>12.44</c:v>
                </c:pt>
                <c:pt idx="4">
                  <c:v>16.399999999999999</c:v>
                </c:pt>
              </c:numCache>
            </c:numRef>
          </c:val>
          <c:smooth val="0"/>
          <c:extLst xmlns:c16r2="http://schemas.microsoft.com/office/drawing/2015/06/chart">
            <c:ext xmlns:c16="http://schemas.microsoft.com/office/drawing/2014/chart" uri="{C3380CC4-5D6E-409C-BE32-E72D297353CC}">
              <c16:uniqueId val="{00000001-3EF2-46F9-A606-0AE6611E40DD}"/>
            </c:ext>
          </c:extLst>
        </c:ser>
        <c:dLbls>
          <c:showLegendKey val="0"/>
          <c:showVal val="0"/>
          <c:showCatName val="0"/>
          <c:showSerName val="0"/>
          <c:showPercent val="0"/>
          <c:showBubbleSize val="0"/>
        </c:dLbls>
        <c:marker val="1"/>
        <c:smooth val="0"/>
        <c:axId val="47973888"/>
        <c:axId val="47975808"/>
      </c:lineChart>
      <c:dateAx>
        <c:axId val="47973888"/>
        <c:scaling>
          <c:orientation val="minMax"/>
        </c:scaling>
        <c:delete val="1"/>
        <c:axPos val="b"/>
        <c:numFmt formatCode="ge" sourceLinked="1"/>
        <c:majorTickMark val="none"/>
        <c:minorTickMark val="none"/>
        <c:tickLblPos val="none"/>
        <c:crossAx val="47975808"/>
        <c:crosses val="autoZero"/>
        <c:auto val="1"/>
        <c:lblOffset val="100"/>
        <c:baseTimeUnit val="years"/>
      </c:dateAx>
      <c:valAx>
        <c:axId val="479758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7973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1436.11</c:v>
                </c:pt>
                <c:pt idx="1">
                  <c:v>710.1</c:v>
                </c:pt>
                <c:pt idx="2">
                  <c:v>15618.51</c:v>
                </c:pt>
                <c:pt idx="3">
                  <c:v>588.14</c:v>
                </c:pt>
                <c:pt idx="4">
                  <c:v>465.69</c:v>
                </c:pt>
              </c:numCache>
            </c:numRef>
          </c:val>
          <c:extLst xmlns:c16r2="http://schemas.microsoft.com/office/drawing/2015/06/chart">
            <c:ext xmlns:c16="http://schemas.microsoft.com/office/drawing/2014/chart" uri="{C3380CC4-5D6E-409C-BE32-E72D297353CC}">
              <c16:uniqueId val="{00000000-27CA-4ED6-80DA-7CA787263327}"/>
            </c:ext>
          </c:extLst>
        </c:ser>
        <c:dLbls>
          <c:showLegendKey val="0"/>
          <c:showVal val="0"/>
          <c:showCatName val="0"/>
          <c:showSerName val="0"/>
          <c:showPercent val="0"/>
          <c:showBubbleSize val="0"/>
        </c:dLbls>
        <c:gapWidth val="150"/>
        <c:axId val="47998848"/>
        <c:axId val="48005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1164.51</c:v>
                </c:pt>
                <c:pt idx="1">
                  <c:v>434.72</c:v>
                </c:pt>
                <c:pt idx="2">
                  <c:v>416.14</c:v>
                </c:pt>
                <c:pt idx="3">
                  <c:v>371.89</c:v>
                </c:pt>
                <c:pt idx="4">
                  <c:v>293.23</c:v>
                </c:pt>
              </c:numCache>
            </c:numRef>
          </c:val>
          <c:smooth val="0"/>
          <c:extLst xmlns:c16r2="http://schemas.microsoft.com/office/drawing/2015/06/chart">
            <c:ext xmlns:c16="http://schemas.microsoft.com/office/drawing/2014/chart" uri="{C3380CC4-5D6E-409C-BE32-E72D297353CC}">
              <c16:uniqueId val="{00000001-27CA-4ED6-80DA-7CA787263327}"/>
            </c:ext>
          </c:extLst>
        </c:ser>
        <c:dLbls>
          <c:showLegendKey val="0"/>
          <c:showVal val="0"/>
          <c:showCatName val="0"/>
          <c:showSerName val="0"/>
          <c:showPercent val="0"/>
          <c:showBubbleSize val="0"/>
        </c:dLbls>
        <c:marker val="1"/>
        <c:smooth val="0"/>
        <c:axId val="47998848"/>
        <c:axId val="48005120"/>
      </c:lineChart>
      <c:dateAx>
        <c:axId val="47998848"/>
        <c:scaling>
          <c:orientation val="minMax"/>
        </c:scaling>
        <c:delete val="1"/>
        <c:axPos val="b"/>
        <c:numFmt formatCode="ge" sourceLinked="1"/>
        <c:majorTickMark val="none"/>
        <c:minorTickMark val="none"/>
        <c:tickLblPos val="none"/>
        <c:crossAx val="48005120"/>
        <c:crosses val="autoZero"/>
        <c:auto val="1"/>
        <c:lblOffset val="100"/>
        <c:baseTimeUnit val="years"/>
      </c:dateAx>
      <c:valAx>
        <c:axId val="480051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7998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1082.31</c:v>
                </c:pt>
                <c:pt idx="1">
                  <c:v>1037.42</c:v>
                </c:pt>
                <c:pt idx="2">
                  <c:v>1193.92</c:v>
                </c:pt>
                <c:pt idx="3">
                  <c:v>1184.32</c:v>
                </c:pt>
                <c:pt idx="4">
                  <c:v>1156.54</c:v>
                </c:pt>
              </c:numCache>
            </c:numRef>
          </c:val>
          <c:extLst xmlns:c16r2="http://schemas.microsoft.com/office/drawing/2015/06/chart">
            <c:ext xmlns:c16="http://schemas.microsoft.com/office/drawing/2014/chart" uri="{C3380CC4-5D6E-409C-BE32-E72D297353CC}">
              <c16:uniqueId val="{00000000-3AEC-4405-A562-37168EB3F489}"/>
            </c:ext>
          </c:extLst>
        </c:ser>
        <c:dLbls>
          <c:showLegendKey val="0"/>
          <c:showVal val="0"/>
          <c:showCatName val="0"/>
          <c:showSerName val="0"/>
          <c:showPercent val="0"/>
          <c:showBubbleSize val="0"/>
        </c:dLbls>
        <c:gapWidth val="150"/>
        <c:axId val="37700352"/>
        <c:axId val="37702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498.27</c:v>
                </c:pt>
                <c:pt idx="1">
                  <c:v>495.76</c:v>
                </c:pt>
                <c:pt idx="2">
                  <c:v>487.22</c:v>
                </c:pt>
                <c:pt idx="3">
                  <c:v>483.11</c:v>
                </c:pt>
                <c:pt idx="4">
                  <c:v>542.29999999999995</c:v>
                </c:pt>
              </c:numCache>
            </c:numRef>
          </c:val>
          <c:smooth val="0"/>
          <c:extLst xmlns:c16r2="http://schemas.microsoft.com/office/drawing/2015/06/chart">
            <c:ext xmlns:c16="http://schemas.microsoft.com/office/drawing/2014/chart" uri="{C3380CC4-5D6E-409C-BE32-E72D297353CC}">
              <c16:uniqueId val="{00000001-3AEC-4405-A562-37168EB3F489}"/>
            </c:ext>
          </c:extLst>
        </c:ser>
        <c:dLbls>
          <c:showLegendKey val="0"/>
          <c:showVal val="0"/>
          <c:showCatName val="0"/>
          <c:showSerName val="0"/>
          <c:showPercent val="0"/>
          <c:showBubbleSize val="0"/>
        </c:dLbls>
        <c:marker val="1"/>
        <c:smooth val="0"/>
        <c:axId val="37700352"/>
        <c:axId val="37702272"/>
      </c:lineChart>
      <c:dateAx>
        <c:axId val="37700352"/>
        <c:scaling>
          <c:orientation val="minMax"/>
        </c:scaling>
        <c:delete val="1"/>
        <c:axPos val="b"/>
        <c:numFmt formatCode="ge" sourceLinked="1"/>
        <c:majorTickMark val="none"/>
        <c:minorTickMark val="none"/>
        <c:tickLblPos val="none"/>
        <c:crossAx val="37702272"/>
        <c:crosses val="autoZero"/>
        <c:auto val="1"/>
        <c:lblOffset val="100"/>
        <c:baseTimeUnit val="years"/>
      </c:dateAx>
      <c:valAx>
        <c:axId val="377022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7700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52.22</c:v>
                </c:pt>
                <c:pt idx="1">
                  <c:v>54.88</c:v>
                </c:pt>
                <c:pt idx="2">
                  <c:v>51</c:v>
                </c:pt>
                <c:pt idx="3">
                  <c:v>51.85</c:v>
                </c:pt>
                <c:pt idx="4">
                  <c:v>50.45</c:v>
                </c:pt>
              </c:numCache>
            </c:numRef>
          </c:val>
          <c:extLst xmlns:c16r2="http://schemas.microsoft.com/office/drawing/2015/06/chart">
            <c:ext xmlns:c16="http://schemas.microsoft.com/office/drawing/2014/chart" uri="{C3380CC4-5D6E-409C-BE32-E72D297353CC}">
              <c16:uniqueId val="{00000000-D904-4730-BA14-47CD509ADB32}"/>
            </c:ext>
          </c:extLst>
        </c:ser>
        <c:dLbls>
          <c:showLegendKey val="0"/>
          <c:showVal val="0"/>
          <c:showCatName val="0"/>
          <c:showSerName val="0"/>
          <c:showPercent val="0"/>
          <c:showBubbleSize val="0"/>
        </c:dLbls>
        <c:gapWidth val="150"/>
        <c:axId val="37729024"/>
        <c:axId val="37730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90.64</c:v>
                </c:pt>
                <c:pt idx="1">
                  <c:v>93.66</c:v>
                </c:pt>
                <c:pt idx="2">
                  <c:v>92.76</c:v>
                </c:pt>
                <c:pt idx="3">
                  <c:v>93.28</c:v>
                </c:pt>
                <c:pt idx="4">
                  <c:v>87.51</c:v>
                </c:pt>
              </c:numCache>
            </c:numRef>
          </c:val>
          <c:smooth val="0"/>
          <c:extLst xmlns:c16r2="http://schemas.microsoft.com/office/drawing/2015/06/chart">
            <c:ext xmlns:c16="http://schemas.microsoft.com/office/drawing/2014/chart" uri="{C3380CC4-5D6E-409C-BE32-E72D297353CC}">
              <c16:uniqueId val="{00000001-D904-4730-BA14-47CD509ADB32}"/>
            </c:ext>
          </c:extLst>
        </c:ser>
        <c:dLbls>
          <c:showLegendKey val="0"/>
          <c:showVal val="0"/>
          <c:showCatName val="0"/>
          <c:showSerName val="0"/>
          <c:showPercent val="0"/>
          <c:showBubbleSize val="0"/>
        </c:dLbls>
        <c:marker val="1"/>
        <c:smooth val="0"/>
        <c:axId val="37729024"/>
        <c:axId val="37730944"/>
      </c:lineChart>
      <c:dateAx>
        <c:axId val="37729024"/>
        <c:scaling>
          <c:orientation val="minMax"/>
        </c:scaling>
        <c:delete val="1"/>
        <c:axPos val="b"/>
        <c:numFmt formatCode="ge" sourceLinked="1"/>
        <c:majorTickMark val="none"/>
        <c:minorTickMark val="none"/>
        <c:tickLblPos val="none"/>
        <c:crossAx val="37730944"/>
        <c:crosses val="autoZero"/>
        <c:auto val="1"/>
        <c:lblOffset val="100"/>
        <c:baseTimeUnit val="years"/>
      </c:dateAx>
      <c:valAx>
        <c:axId val="37730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729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361.95</c:v>
                </c:pt>
                <c:pt idx="1">
                  <c:v>345.06</c:v>
                </c:pt>
                <c:pt idx="2">
                  <c:v>370.05</c:v>
                </c:pt>
                <c:pt idx="3">
                  <c:v>365.51</c:v>
                </c:pt>
                <c:pt idx="4">
                  <c:v>374.01</c:v>
                </c:pt>
              </c:numCache>
            </c:numRef>
          </c:val>
          <c:extLst xmlns:c16r2="http://schemas.microsoft.com/office/drawing/2015/06/chart">
            <c:ext xmlns:c16="http://schemas.microsoft.com/office/drawing/2014/chart" uri="{C3380CC4-5D6E-409C-BE32-E72D297353CC}">
              <c16:uniqueId val="{00000000-2FC7-4E57-BF83-EA66EF999B7F}"/>
            </c:ext>
          </c:extLst>
        </c:ser>
        <c:dLbls>
          <c:showLegendKey val="0"/>
          <c:showVal val="0"/>
          <c:showCatName val="0"/>
          <c:showSerName val="0"/>
          <c:showPercent val="0"/>
          <c:showBubbleSize val="0"/>
        </c:dLbls>
        <c:gapWidth val="150"/>
        <c:axId val="37831808"/>
        <c:axId val="3783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213.52</c:v>
                </c:pt>
                <c:pt idx="1">
                  <c:v>208.21</c:v>
                </c:pt>
                <c:pt idx="2">
                  <c:v>208.67</c:v>
                </c:pt>
                <c:pt idx="3">
                  <c:v>208.29</c:v>
                </c:pt>
                <c:pt idx="4">
                  <c:v>218.42</c:v>
                </c:pt>
              </c:numCache>
            </c:numRef>
          </c:val>
          <c:smooth val="0"/>
          <c:extLst xmlns:c16r2="http://schemas.microsoft.com/office/drawing/2015/06/chart">
            <c:ext xmlns:c16="http://schemas.microsoft.com/office/drawing/2014/chart" uri="{C3380CC4-5D6E-409C-BE32-E72D297353CC}">
              <c16:uniqueId val="{00000001-2FC7-4E57-BF83-EA66EF999B7F}"/>
            </c:ext>
          </c:extLst>
        </c:ser>
        <c:dLbls>
          <c:showLegendKey val="0"/>
          <c:showVal val="0"/>
          <c:showCatName val="0"/>
          <c:showSerName val="0"/>
          <c:showPercent val="0"/>
          <c:showBubbleSize val="0"/>
        </c:dLbls>
        <c:marker val="1"/>
        <c:smooth val="0"/>
        <c:axId val="37831808"/>
        <c:axId val="37833728"/>
      </c:lineChart>
      <c:dateAx>
        <c:axId val="37831808"/>
        <c:scaling>
          <c:orientation val="minMax"/>
        </c:scaling>
        <c:delete val="1"/>
        <c:axPos val="b"/>
        <c:numFmt formatCode="ge" sourceLinked="1"/>
        <c:majorTickMark val="none"/>
        <c:minorTickMark val="none"/>
        <c:tickLblPos val="none"/>
        <c:crossAx val="37833728"/>
        <c:crosses val="autoZero"/>
        <c:auto val="1"/>
        <c:lblOffset val="100"/>
        <c:baseTimeUnit val="years"/>
      </c:dateAx>
      <c:valAx>
        <c:axId val="3783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831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view="pageBreakPreview" zoomScale="80" zoomScaleNormal="80" zoomScaleSheetLayoutView="80"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福島県　玉川村</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A8</v>
      </c>
      <c r="X8" s="82"/>
      <c r="Y8" s="82"/>
      <c r="Z8" s="82"/>
      <c r="AA8" s="82"/>
      <c r="AB8" s="82"/>
      <c r="AC8" s="82"/>
      <c r="AD8" s="82" t="str">
        <f>データ!$M$6</f>
        <v>非設置</v>
      </c>
      <c r="AE8" s="82"/>
      <c r="AF8" s="82"/>
      <c r="AG8" s="82"/>
      <c r="AH8" s="82"/>
      <c r="AI8" s="82"/>
      <c r="AJ8" s="82"/>
      <c r="AK8" s="4"/>
      <c r="AL8" s="70">
        <f>データ!$R$6</f>
        <v>6857</v>
      </c>
      <c r="AM8" s="70"/>
      <c r="AN8" s="70"/>
      <c r="AO8" s="70"/>
      <c r="AP8" s="70"/>
      <c r="AQ8" s="70"/>
      <c r="AR8" s="70"/>
      <c r="AS8" s="70"/>
      <c r="AT8" s="66">
        <f>データ!$S$6</f>
        <v>46.67</v>
      </c>
      <c r="AU8" s="67"/>
      <c r="AV8" s="67"/>
      <c r="AW8" s="67"/>
      <c r="AX8" s="67"/>
      <c r="AY8" s="67"/>
      <c r="AZ8" s="67"/>
      <c r="BA8" s="67"/>
      <c r="BB8" s="69">
        <f>データ!$T$6</f>
        <v>146.93</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62.55</v>
      </c>
      <c r="J10" s="67"/>
      <c r="K10" s="67"/>
      <c r="L10" s="67"/>
      <c r="M10" s="67"/>
      <c r="N10" s="67"/>
      <c r="O10" s="68"/>
      <c r="P10" s="69">
        <f>データ!$P$6</f>
        <v>78.150000000000006</v>
      </c>
      <c r="Q10" s="69"/>
      <c r="R10" s="69"/>
      <c r="S10" s="69"/>
      <c r="T10" s="69"/>
      <c r="U10" s="69"/>
      <c r="V10" s="69"/>
      <c r="W10" s="70">
        <f>データ!$Q$6</f>
        <v>3710</v>
      </c>
      <c r="X10" s="70"/>
      <c r="Y10" s="70"/>
      <c r="Z10" s="70"/>
      <c r="AA10" s="70"/>
      <c r="AB10" s="70"/>
      <c r="AC10" s="70"/>
      <c r="AD10" s="2"/>
      <c r="AE10" s="2"/>
      <c r="AF10" s="2"/>
      <c r="AG10" s="2"/>
      <c r="AH10" s="4"/>
      <c r="AI10" s="4"/>
      <c r="AJ10" s="4"/>
      <c r="AK10" s="4"/>
      <c r="AL10" s="70">
        <f>データ!$U$6</f>
        <v>5316</v>
      </c>
      <c r="AM10" s="70"/>
      <c r="AN10" s="70"/>
      <c r="AO10" s="70"/>
      <c r="AP10" s="70"/>
      <c r="AQ10" s="70"/>
      <c r="AR10" s="70"/>
      <c r="AS10" s="70"/>
      <c r="AT10" s="66">
        <f>データ!$V$6</f>
        <v>26.7</v>
      </c>
      <c r="AU10" s="67"/>
      <c r="AV10" s="67"/>
      <c r="AW10" s="67"/>
      <c r="AX10" s="67"/>
      <c r="AY10" s="67"/>
      <c r="AZ10" s="67"/>
      <c r="BA10" s="67"/>
      <c r="BB10" s="69">
        <f>データ!$W$6</f>
        <v>199.1</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25</v>
      </c>
      <c r="BM14" s="44"/>
      <c r="BN14" s="44"/>
      <c r="BO14" s="44"/>
      <c r="BP14" s="44"/>
      <c r="BQ14" s="44"/>
      <c r="BR14" s="44"/>
      <c r="BS14" s="44"/>
      <c r="BT14" s="44"/>
      <c r="BU14" s="44"/>
      <c r="BV14" s="44"/>
      <c r="BW14" s="44"/>
      <c r="BX14" s="44"/>
      <c r="BY14" s="44"/>
      <c r="BZ14" s="45"/>
    </row>
    <row r="15" spans="1:78" ht="13.5" customHeight="1" x14ac:dyDescent="0.15">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49" t="s">
        <v>116</v>
      </c>
      <c r="BM16" s="50"/>
      <c r="BN16" s="50"/>
      <c r="BO16" s="50"/>
      <c r="BP16" s="50"/>
      <c r="BQ16" s="50"/>
      <c r="BR16" s="50"/>
      <c r="BS16" s="50"/>
      <c r="BT16" s="50"/>
      <c r="BU16" s="50"/>
      <c r="BV16" s="50"/>
      <c r="BW16" s="50"/>
      <c r="BX16" s="50"/>
      <c r="BY16" s="50"/>
      <c r="BZ16" s="5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49"/>
      <c r="BM17" s="50"/>
      <c r="BN17" s="50"/>
      <c r="BO17" s="50"/>
      <c r="BP17" s="50"/>
      <c r="BQ17" s="50"/>
      <c r="BR17" s="50"/>
      <c r="BS17" s="50"/>
      <c r="BT17" s="50"/>
      <c r="BU17" s="50"/>
      <c r="BV17" s="50"/>
      <c r="BW17" s="50"/>
      <c r="BX17" s="50"/>
      <c r="BY17" s="50"/>
      <c r="BZ17" s="5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49"/>
      <c r="BM18" s="50"/>
      <c r="BN18" s="50"/>
      <c r="BO18" s="50"/>
      <c r="BP18" s="50"/>
      <c r="BQ18" s="50"/>
      <c r="BR18" s="50"/>
      <c r="BS18" s="50"/>
      <c r="BT18" s="50"/>
      <c r="BU18" s="50"/>
      <c r="BV18" s="50"/>
      <c r="BW18" s="50"/>
      <c r="BX18" s="50"/>
      <c r="BY18" s="50"/>
      <c r="BZ18" s="5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49"/>
      <c r="BM19" s="50"/>
      <c r="BN19" s="50"/>
      <c r="BO19" s="50"/>
      <c r="BP19" s="50"/>
      <c r="BQ19" s="50"/>
      <c r="BR19" s="50"/>
      <c r="BS19" s="50"/>
      <c r="BT19" s="50"/>
      <c r="BU19" s="50"/>
      <c r="BV19" s="50"/>
      <c r="BW19" s="50"/>
      <c r="BX19" s="50"/>
      <c r="BY19" s="50"/>
      <c r="BZ19" s="5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49"/>
      <c r="BM20" s="50"/>
      <c r="BN20" s="50"/>
      <c r="BO20" s="50"/>
      <c r="BP20" s="50"/>
      <c r="BQ20" s="50"/>
      <c r="BR20" s="50"/>
      <c r="BS20" s="50"/>
      <c r="BT20" s="50"/>
      <c r="BU20" s="50"/>
      <c r="BV20" s="50"/>
      <c r="BW20" s="50"/>
      <c r="BX20" s="50"/>
      <c r="BY20" s="50"/>
      <c r="BZ20" s="5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49"/>
      <c r="BM21" s="50"/>
      <c r="BN21" s="50"/>
      <c r="BO21" s="50"/>
      <c r="BP21" s="50"/>
      <c r="BQ21" s="50"/>
      <c r="BR21" s="50"/>
      <c r="BS21" s="50"/>
      <c r="BT21" s="50"/>
      <c r="BU21" s="50"/>
      <c r="BV21" s="50"/>
      <c r="BW21" s="50"/>
      <c r="BX21" s="50"/>
      <c r="BY21" s="50"/>
      <c r="BZ21" s="5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49"/>
      <c r="BM22" s="50"/>
      <c r="BN22" s="50"/>
      <c r="BO22" s="50"/>
      <c r="BP22" s="50"/>
      <c r="BQ22" s="50"/>
      <c r="BR22" s="50"/>
      <c r="BS22" s="50"/>
      <c r="BT22" s="50"/>
      <c r="BU22" s="50"/>
      <c r="BV22" s="50"/>
      <c r="BW22" s="50"/>
      <c r="BX22" s="50"/>
      <c r="BY22" s="50"/>
      <c r="BZ22" s="5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49"/>
      <c r="BM23" s="50"/>
      <c r="BN23" s="50"/>
      <c r="BO23" s="50"/>
      <c r="BP23" s="50"/>
      <c r="BQ23" s="50"/>
      <c r="BR23" s="50"/>
      <c r="BS23" s="50"/>
      <c r="BT23" s="50"/>
      <c r="BU23" s="50"/>
      <c r="BV23" s="50"/>
      <c r="BW23" s="50"/>
      <c r="BX23" s="50"/>
      <c r="BY23" s="50"/>
      <c r="BZ23" s="5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49"/>
      <c r="BM24" s="50"/>
      <c r="BN24" s="50"/>
      <c r="BO24" s="50"/>
      <c r="BP24" s="50"/>
      <c r="BQ24" s="50"/>
      <c r="BR24" s="50"/>
      <c r="BS24" s="50"/>
      <c r="BT24" s="50"/>
      <c r="BU24" s="50"/>
      <c r="BV24" s="50"/>
      <c r="BW24" s="50"/>
      <c r="BX24" s="50"/>
      <c r="BY24" s="50"/>
      <c r="BZ24" s="5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49"/>
      <c r="BM25" s="50"/>
      <c r="BN25" s="50"/>
      <c r="BO25" s="50"/>
      <c r="BP25" s="50"/>
      <c r="BQ25" s="50"/>
      <c r="BR25" s="50"/>
      <c r="BS25" s="50"/>
      <c r="BT25" s="50"/>
      <c r="BU25" s="50"/>
      <c r="BV25" s="50"/>
      <c r="BW25" s="50"/>
      <c r="BX25" s="50"/>
      <c r="BY25" s="50"/>
      <c r="BZ25" s="5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49"/>
      <c r="BM26" s="50"/>
      <c r="BN26" s="50"/>
      <c r="BO26" s="50"/>
      <c r="BP26" s="50"/>
      <c r="BQ26" s="50"/>
      <c r="BR26" s="50"/>
      <c r="BS26" s="50"/>
      <c r="BT26" s="50"/>
      <c r="BU26" s="50"/>
      <c r="BV26" s="50"/>
      <c r="BW26" s="50"/>
      <c r="BX26" s="50"/>
      <c r="BY26" s="50"/>
      <c r="BZ26" s="5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49"/>
      <c r="BM27" s="50"/>
      <c r="BN27" s="50"/>
      <c r="BO27" s="50"/>
      <c r="BP27" s="50"/>
      <c r="BQ27" s="50"/>
      <c r="BR27" s="50"/>
      <c r="BS27" s="50"/>
      <c r="BT27" s="50"/>
      <c r="BU27" s="50"/>
      <c r="BV27" s="50"/>
      <c r="BW27" s="50"/>
      <c r="BX27" s="50"/>
      <c r="BY27" s="50"/>
      <c r="BZ27" s="5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49"/>
      <c r="BM28" s="50"/>
      <c r="BN28" s="50"/>
      <c r="BO28" s="50"/>
      <c r="BP28" s="50"/>
      <c r="BQ28" s="50"/>
      <c r="BR28" s="50"/>
      <c r="BS28" s="50"/>
      <c r="BT28" s="50"/>
      <c r="BU28" s="50"/>
      <c r="BV28" s="50"/>
      <c r="BW28" s="50"/>
      <c r="BX28" s="50"/>
      <c r="BY28" s="50"/>
      <c r="BZ28" s="5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49"/>
      <c r="BM29" s="50"/>
      <c r="BN29" s="50"/>
      <c r="BO29" s="50"/>
      <c r="BP29" s="50"/>
      <c r="BQ29" s="50"/>
      <c r="BR29" s="50"/>
      <c r="BS29" s="50"/>
      <c r="BT29" s="50"/>
      <c r="BU29" s="50"/>
      <c r="BV29" s="50"/>
      <c r="BW29" s="50"/>
      <c r="BX29" s="50"/>
      <c r="BY29" s="50"/>
      <c r="BZ29" s="5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49"/>
      <c r="BM30" s="50"/>
      <c r="BN30" s="50"/>
      <c r="BO30" s="50"/>
      <c r="BP30" s="50"/>
      <c r="BQ30" s="50"/>
      <c r="BR30" s="50"/>
      <c r="BS30" s="50"/>
      <c r="BT30" s="50"/>
      <c r="BU30" s="50"/>
      <c r="BV30" s="50"/>
      <c r="BW30" s="50"/>
      <c r="BX30" s="50"/>
      <c r="BY30" s="50"/>
      <c r="BZ30" s="5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49"/>
      <c r="BM31" s="50"/>
      <c r="BN31" s="50"/>
      <c r="BO31" s="50"/>
      <c r="BP31" s="50"/>
      <c r="BQ31" s="50"/>
      <c r="BR31" s="50"/>
      <c r="BS31" s="50"/>
      <c r="BT31" s="50"/>
      <c r="BU31" s="50"/>
      <c r="BV31" s="50"/>
      <c r="BW31" s="50"/>
      <c r="BX31" s="50"/>
      <c r="BY31" s="50"/>
      <c r="BZ31" s="5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49"/>
      <c r="BM32" s="50"/>
      <c r="BN32" s="50"/>
      <c r="BO32" s="50"/>
      <c r="BP32" s="50"/>
      <c r="BQ32" s="50"/>
      <c r="BR32" s="50"/>
      <c r="BS32" s="50"/>
      <c r="BT32" s="50"/>
      <c r="BU32" s="50"/>
      <c r="BV32" s="50"/>
      <c r="BW32" s="50"/>
      <c r="BX32" s="50"/>
      <c r="BY32" s="50"/>
      <c r="BZ32" s="5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49"/>
      <c r="BM33" s="50"/>
      <c r="BN33" s="50"/>
      <c r="BO33" s="50"/>
      <c r="BP33" s="50"/>
      <c r="BQ33" s="50"/>
      <c r="BR33" s="50"/>
      <c r="BS33" s="50"/>
      <c r="BT33" s="50"/>
      <c r="BU33" s="50"/>
      <c r="BV33" s="50"/>
      <c r="BW33" s="50"/>
      <c r="BX33" s="50"/>
      <c r="BY33" s="50"/>
      <c r="BZ33" s="51"/>
    </row>
    <row r="34" spans="1:78" ht="13.5" customHeight="1" x14ac:dyDescent="0.15">
      <c r="A34" s="2"/>
      <c r="B34" s="17"/>
      <c r="C34" s="55" t="s">
        <v>26</v>
      </c>
      <c r="D34" s="55"/>
      <c r="E34" s="55"/>
      <c r="F34" s="55"/>
      <c r="G34" s="55"/>
      <c r="H34" s="55"/>
      <c r="I34" s="55"/>
      <c r="J34" s="55"/>
      <c r="K34" s="55"/>
      <c r="L34" s="55"/>
      <c r="M34" s="55"/>
      <c r="N34" s="55"/>
      <c r="O34" s="55"/>
      <c r="P34" s="55"/>
      <c r="Q34" s="19"/>
      <c r="R34" s="55" t="s">
        <v>27</v>
      </c>
      <c r="S34" s="55"/>
      <c r="T34" s="55"/>
      <c r="U34" s="55"/>
      <c r="V34" s="55"/>
      <c r="W34" s="55"/>
      <c r="X34" s="55"/>
      <c r="Y34" s="55"/>
      <c r="Z34" s="55"/>
      <c r="AA34" s="55"/>
      <c r="AB34" s="55"/>
      <c r="AC34" s="55"/>
      <c r="AD34" s="55"/>
      <c r="AE34" s="55"/>
      <c r="AF34" s="19"/>
      <c r="AG34" s="55" t="s">
        <v>28</v>
      </c>
      <c r="AH34" s="55"/>
      <c r="AI34" s="55"/>
      <c r="AJ34" s="55"/>
      <c r="AK34" s="55"/>
      <c r="AL34" s="55"/>
      <c r="AM34" s="55"/>
      <c r="AN34" s="55"/>
      <c r="AO34" s="55"/>
      <c r="AP34" s="55"/>
      <c r="AQ34" s="55"/>
      <c r="AR34" s="55"/>
      <c r="AS34" s="55"/>
      <c r="AT34" s="55"/>
      <c r="AU34" s="19"/>
      <c r="AV34" s="55" t="s">
        <v>29</v>
      </c>
      <c r="AW34" s="55"/>
      <c r="AX34" s="55"/>
      <c r="AY34" s="55"/>
      <c r="AZ34" s="55"/>
      <c r="BA34" s="55"/>
      <c r="BB34" s="55"/>
      <c r="BC34" s="55"/>
      <c r="BD34" s="55"/>
      <c r="BE34" s="55"/>
      <c r="BF34" s="55"/>
      <c r="BG34" s="55"/>
      <c r="BH34" s="55"/>
      <c r="BI34" s="55"/>
      <c r="BJ34" s="18"/>
      <c r="BK34" s="2"/>
      <c r="BL34" s="49"/>
      <c r="BM34" s="50"/>
      <c r="BN34" s="50"/>
      <c r="BO34" s="50"/>
      <c r="BP34" s="50"/>
      <c r="BQ34" s="50"/>
      <c r="BR34" s="50"/>
      <c r="BS34" s="50"/>
      <c r="BT34" s="50"/>
      <c r="BU34" s="50"/>
      <c r="BV34" s="50"/>
      <c r="BW34" s="50"/>
      <c r="BX34" s="50"/>
      <c r="BY34" s="50"/>
      <c r="BZ34" s="51"/>
    </row>
    <row r="35" spans="1:78" ht="13.5" customHeight="1" x14ac:dyDescent="0.15">
      <c r="A35" s="2"/>
      <c r="B35" s="17"/>
      <c r="C35" s="55"/>
      <c r="D35" s="55"/>
      <c r="E35" s="55"/>
      <c r="F35" s="55"/>
      <c r="G35" s="55"/>
      <c r="H35" s="55"/>
      <c r="I35" s="55"/>
      <c r="J35" s="55"/>
      <c r="K35" s="55"/>
      <c r="L35" s="55"/>
      <c r="M35" s="55"/>
      <c r="N35" s="55"/>
      <c r="O35" s="55"/>
      <c r="P35" s="55"/>
      <c r="Q35" s="19"/>
      <c r="R35" s="55"/>
      <c r="S35" s="55"/>
      <c r="T35" s="55"/>
      <c r="U35" s="55"/>
      <c r="V35" s="55"/>
      <c r="W35" s="55"/>
      <c r="X35" s="55"/>
      <c r="Y35" s="55"/>
      <c r="Z35" s="55"/>
      <c r="AA35" s="55"/>
      <c r="AB35" s="55"/>
      <c r="AC35" s="55"/>
      <c r="AD35" s="55"/>
      <c r="AE35" s="55"/>
      <c r="AF35" s="19"/>
      <c r="AG35" s="55"/>
      <c r="AH35" s="55"/>
      <c r="AI35" s="55"/>
      <c r="AJ35" s="55"/>
      <c r="AK35" s="55"/>
      <c r="AL35" s="55"/>
      <c r="AM35" s="55"/>
      <c r="AN35" s="55"/>
      <c r="AO35" s="55"/>
      <c r="AP35" s="55"/>
      <c r="AQ35" s="55"/>
      <c r="AR35" s="55"/>
      <c r="AS35" s="55"/>
      <c r="AT35" s="55"/>
      <c r="AU35" s="19"/>
      <c r="AV35" s="55"/>
      <c r="AW35" s="55"/>
      <c r="AX35" s="55"/>
      <c r="AY35" s="55"/>
      <c r="AZ35" s="55"/>
      <c r="BA35" s="55"/>
      <c r="BB35" s="55"/>
      <c r="BC35" s="55"/>
      <c r="BD35" s="55"/>
      <c r="BE35" s="55"/>
      <c r="BF35" s="55"/>
      <c r="BG35" s="55"/>
      <c r="BH35" s="55"/>
      <c r="BI35" s="55"/>
      <c r="BJ35" s="18"/>
      <c r="BK35" s="2"/>
      <c r="BL35" s="49"/>
      <c r="BM35" s="50"/>
      <c r="BN35" s="50"/>
      <c r="BO35" s="50"/>
      <c r="BP35" s="50"/>
      <c r="BQ35" s="50"/>
      <c r="BR35" s="50"/>
      <c r="BS35" s="50"/>
      <c r="BT35" s="50"/>
      <c r="BU35" s="50"/>
      <c r="BV35" s="50"/>
      <c r="BW35" s="50"/>
      <c r="BX35" s="50"/>
      <c r="BY35" s="50"/>
      <c r="BZ35" s="5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49"/>
      <c r="BM36" s="50"/>
      <c r="BN36" s="50"/>
      <c r="BO36" s="50"/>
      <c r="BP36" s="50"/>
      <c r="BQ36" s="50"/>
      <c r="BR36" s="50"/>
      <c r="BS36" s="50"/>
      <c r="BT36" s="50"/>
      <c r="BU36" s="50"/>
      <c r="BV36" s="50"/>
      <c r="BW36" s="50"/>
      <c r="BX36" s="50"/>
      <c r="BY36" s="50"/>
      <c r="BZ36" s="5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49"/>
      <c r="BM37" s="50"/>
      <c r="BN37" s="50"/>
      <c r="BO37" s="50"/>
      <c r="BP37" s="50"/>
      <c r="BQ37" s="50"/>
      <c r="BR37" s="50"/>
      <c r="BS37" s="50"/>
      <c r="BT37" s="50"/>
      <c r="BU37" s="50"/>
      <c r="BV37" s="50"/>
      <c r="BW37" s="50"/>
      <c r="BX37" s="50"/>
      <c r="BY37" s="50"/>
      <c r="BZ37" s="5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49"/>
      <c r="BM38" s="50"/>
      <c r="BN38" s="50"/>
      <c r="BO38" s="50"/>
      <c r="BP38" s="50"/>
      <c r="BQ38" s="50"/>
      <c r="BR38" s="50"/>
      <c r="BS38" s="50"/>
      <c r="BT38" s="50"/>
      <c r="BU38" s="50"/>
      <c r="BV38" s="50"/>
      <c r="BW38" s="50"/>
      <c r="BX38" s="50"/>
      <c r="BY38" s="50"/>
      <c r="BZ38" s="5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49"/>
      <c r="BM39" s="50"/>
      <c r="BN39" s="50"/>
      <c r="BO39" s="50"/>
      <c r="BP39" s="50"/>
      <c r="BQ39" s="50"/>
      <c r="BR39" s="50"/>
      <c r="BS39" s="50"/>
      <c r="BT39" s="50"/>
      <c r="BU39" s="50"/>
      <c r="BV39" s="50"/>
      <c r="BW39" s="50"/>
      <c r="BX39" s="50"/>
      <c r="BY39" s="50"/>
      <c r="BZ39" s="5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49"/>
      <c r="BM40" s="50"/>
      <c r="BN40" s="50"/>
      <c r="BO40" s="50"/>
      <c r="BP40" s="50"/>
      <c r="BQ40" s="50"/>
      <c r="BR40" s="50"/>
      <c r="BS40" s="50"/>
      <c r="BT40" s="50"/>
      <c r="BU40" s="50"/>
      <c r="BV40" s="50"/>
      <c r="BW40" s="50"/>
      <c r="BX40" s="50"/>
      <c r="BY40" s="50"/>
      <c r="BZ40" s="5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49"/>
      <c r="BM41" s="50"/>
      <c r="BN41" s="50"/>
      <c r="BO41" s="50"/>
      <c r="BP41" s="50"/>
      <c r="BQ41" s="50"/>
      <c r="BR41" s="50"/>
      <c r="BS41" s="50"/>
      <c r="BT41" s="50"/>
      <c r="BU41" s="50"/>
      <c r="BV41" s="50"/>
      <c r="BW41" s="50"/>
      <c r="BX41" s="50"/>
      <c r="BY41" s="50"/>
      <c r="BZ41" s="5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49"/>
      <c r="BM42" s="50"/>
      <c r="BN42" s="50"/>
      <c r="BO42" s="50"/>
      <c r="BP42" s="50"/>
      <c r="BQ42" s="50"/>
      <c r="BR42" s="50"/>
      <c r="BS42" s="50"/>
      <c r="BT42" s="50"/>
      <c r="BU42" s="50"/>
      <c r="BV42" s="50"/>
      <c r="BW42" s="50"/>
      <c r="BX42" s="50"/>
      <c r="BY42" s="50"/>
      <c r="BZ42" s="5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49"/>
      <c r="BM43" s="50"/>
      <c r="BN43" s="50"/>
      <c r="BO43" s="50"/>
      <c r="BP43" s="50"/>
      <c r="BQ43" s="50"/>
      <c r="BR43" s="50"/>
      <c r="BS43" s="50"/>
      <c r="BT43" s="50"/>
      <c r="BU43" s="50"/>
      <c r="BV43" s="50"/>
      <c r="BW43" s="50"/>
      <c r="BX43" s="50"/>
      <c r="BY43" s="50"/>
      <c r="BZ43" s="5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49"/>
      <c r="BM44" s="50"/>
      <c r="BN44" s="50"/>
      <c r="BO44" s="50"/>
      <c r="BP44" s="50"/>
      <c r="BQ44" s="50"/>
      <c r="BR44" s="50"/>
      <c r="BS44" s="50"/>
      <c r="BT44" s="50"/>
      <c r="BU44" s="50"/>
      <c r="BV44" s="50"/>
      <c r="BW44" s="50"/>
      <c r="BX44" s="50"/>
      <c r="BY44" s="50"/>
      <c r="BZ44" s="5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3" t="s">
        <v>30</v>
      </c>
      <c r="BM45" s="44"/>
      <c r="BN45" s="44"/>
      <c r="BO45" s="44"/>
      <c r="BP45" s="44"/>
      <c r="BQ45" s="44"/>
      <c r="BR45" s="44"/>
      <c r="BS45" s="44"/>
      <c r="BT45" s="44"/>
      <c r="BU45" s="44"/>
      <c r="BV45" s="44"/>
      <c r="BW45" s="44"/>
      <c r="BX45" s="44"/>
      <c r="BY45" s="44"/>
      <c r="BZ45" s="4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6"/>
      <c r="BM46" s="47"/>
      <c r="BN46" s="47"/>
      <c r="BO46" s="47"/>
      <c r="BP46" s="47"/>
      <c r="BQ46" s="47"/>
      <c r="BR46" s="47"/>
      <c r="BS46" s="47"/>
      <c r="BT46" s="47"/>
      <c r="BU46" s="47"/>
      <c r="BV46" s="47"/>
      <c r="BW46" s="47"/>
      <c r="BX46" s="47"/>
      <c r="BY46" s="47"/>
      <c r="BZ46" s="4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49" t="s">
        <v>118</v>
      </c>
      <c r="BM47" s="50"/>
      <c r="BN47" s="50"/>
      <c r="BO47" s="50"/>
      <c r="BP47" s="50"/>
      <c r="BQ47" s="50"/>
      <c r="BR47" s="50"/>
      <c r="BS47" s="50"/>
      <c r="BT47" s="50"/>
      <c r="BU47" s="50"/>
      <c r="BV47" s="50"/>
      <c r="BW47" s="50"/>
      <c r="BX47" s="50"/>
      <c r="BY47" s="50"/>
      <c r="BZ47" s="5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49"/>
      <c r="BM48" s="50"/>
      <c r="BN48" s="50"/>
      <c r="BO48" s="50"/>
      <c r="BP48" s="50"/>
      <c r="BQ48" s="50"/>
      <c r="BR48" s="50"/>
      <c r="BS48" s="50"/>
      <c r="BT48" s="50"/>
      <c r="BU48" s="50"/>
      <c r="BV48" s="50"/>
      <c r="BW48" s="50"/>
      <c r="BX48" s="50"/>
      <c r="BY48" s="50"/>
      <c r="BZ48" s="5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49"/>
      <c r="BM49" s="50"/>
      <c r="BN49" s="50"/>
      <c r="BO49" s="50"/>
      <c r="BP49" s="50"/>
      <c r="BQ49" s="50"/>
      <c r="BR49" s="50"/>
      <c r="BS49" s="50"/>
      <c r="BT49" s="50"/>
      <c r="BU49" s="50"/>
      <c r="BV49" s="50"/>
      <c r="BW49" s="50"/>
      <c r="BX49" s="50"/>
      <c r="BY49" s="50"/>
      <c r="BZ49" s="5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49"/>
      <c r="BM50" s="50"/>
      <c r="BN50" s="50"/>
      <c r="BO50" s="50"/>
      <c r="BP50" s="50"/>
      <c r="BQ50" s="50"/>
      <c r="BR50" s="50"/>
      <c r="BS50" s="50"/>
      <c r="BT50" s="50"/>
      <c r="BU50" s="50"/>
      <c r="BV50" s="50"/>
      <c r="BW50" s="50"/>
      <c r="BX50" s="50"/>
      <c r="BY50" s="50"/>
      <c r="BZ50" s="5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49"/>
      <c r="BM51" s="50"/>
      <c r="BN51" s="50"/>
      <c r="BO51" s="50"/>
      <c r="BP51" s="50"/>
      <c r="BQ51" s="50"/>
      <c r="BR51" s="50"/>
      <c r="BS51" s="50"/>
      <c r="BT51" s="50"/>
      <c r="BU51" s="50"/>
      <c r="BV51" s="50"/>
      <c r="BW51" s="50"/>
      <c r="BX51" s="50"/>
      <c r="BY51" s="50"/>
      <c r="BZ51" s="5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49"/>
      <c r="BM52" s="50"/>
      <c r="BN52" s="50"/>
      <c r="BO52" s="50"/>
      <c r="BP52" s="50"/>
      <c r="BQ52" s="50"/>
      <c r="BR52" s="50"/>
      <c r="BS52" s="50"/>
      <c r="BT52" s="50"/>
      <c r="BU52" s="50"/>
      <c r="BV52" s="50"/>
      <c r="BW52" s="50"/>
      <c r="BX52" s="50"/>
      <c r="BY52" s="50"/>
      <c r="BZ52" s="5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49"/>
      <c r="BM53" s="50"/>
      <c r="BN53" s="50"/>
      <c r="BO53" s="50"/>
      <c r="BP53" s="50"/>
      <c r="BQ53" s="50"/>
      <c r="BR53" s="50"/>
      <c r="BS53" s="50"/>
      <c r="BT53" s="50"/>
      <c r="BU53" s="50"/>
      <c r="BV53" s="50"/>
      <c r="BW53" s="50"/>
      <c r="BX53" s="50"/>
      <c r="BY53" s="50"/>
      <c r="BZ53" s="5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49"/>
      <c r="BM54" s="50"/>
      <c r="BN54" s="50"/>
      <c r="BO54" s="50"/>
      <c r="BP54" s="50"/>
      <c r="BQ54" s="50"/>
      <c r="BR54" s="50"/>
      <c r="BS54" s="50"/>
      <c r="BT54" s="50"/>
      <c r="BU54" s="50"/>
      <c r="BV54" s="50"/>
      <c r="BW54" s="50"/>
      <c r="BX54" s="50"/>
      <c r="BY54" s="50"/>
      <c r="BZ54" s="5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49"/>
      <c r="BM55" s="50"/>
      <c r="BN55" s="50"/>
      <c r="BO55" s="50"/>
      <c r="BP55" s="50"/>
      <c r="BQ55" s="50"/>
      <c r="BR55" s="50"/>
      <c r="BS55" s="50"/>
      <c r="BT55" s="50"/>
      <c r="BU55" s="50"/>
      <c r="BV55" s="50"/>
      <c r="BW55" s="50"/>
      <c r="BX55" s="50"/>
      <c r="BY55" s="50"/>
      <c r="BZ55" s="51"/>
    </row>
    <row r="56" spans="1:78" ht="13.5" customHeight="1" x14ac:dyDescent="0.15">
      <c r="A56" s="2"/>
      <c r="B56" s="17"/>
      <c r="C56" s="55" t="s">
        <v>31</v>
      </c>
      <c r="D56" s="55"/>
      <c r="E56" s="55"/>
      <c r="F56" s="55"/>
      <c r="G56" s="55"/>
      <c r="H56" s="55"/>
      <c r="I56" s="55"/>
      <c r="J56" s="55"/>
      <c r="K56" s="55"/>
      <c r="L56" s="55"/>
      <c r="M56" s="55"/>
      <c r="N56" s="55"/>
      <c r="O56" s="55"/>
      <c r="P56" s="55"/>
      <c r="Q56" s="19"/>
      <c r="R56" s="55" t="s">
        <v>32</v>
      </c>
      <c r="S56" s="55"/>
      <c r="T56" s="55"/>
      <c r="U56" s="55"/>
      <c r="V56" s="55"/>
      <c r="W56" s="55"/>
      <c r="X56" s="55"/>
      <c r="Y56" s="55"/>
      <c r="Z56" s="55"/>
      <c r="AA56" s="55"/>
      <c r="AB56" s="55"/>
      <c r="AC56" s="55"/>
      <c r="AD56" s="55"/>
      <c r="AE56" s="55"/>
      <c r="AF56" s="19"/>
      <c r="AG56" s="55" t="s">
        <v>33</v>
      </c>
      <c r="AH56" s="55"/>
      <c r="AI56" s="55"/>
      <c r="AJ56" s="55"/>
      <c r="AK56" s="55"/>
      <c r="AL56" s="55"/>
      <c r="AM56" s="55"/>
      <c r="AN56" s="55"/>
      <c r="AO56" s="55"/>
      <c r="AP56" s="55"/>
      <c r="AQ56" s="55"/>
      <c r="AR56" s="55"/>
      <c r="AS56" s="55"/>
      <c r="AT56" s="55"/>
      <c r="AU56" s="19"/>
      <c r="AV56" s="55" t="s">
        <v>34</v>
      </c>
      <c r="AW56" s="55"/>
      <c r="AX56" s="55"/>
      <c r="AY56" s="55"/>
      <c r="AZ56" s="55"/>
      <c r="BA56" s="55"/>
      <c r="BB56" s="55"/>
      <c r="BC56" s="55"/>
      <c r="BD56" s="55"/>
      <c r="BE56" s="55"/>
      <c r="BF56" s="55"/>
      <c r="BG56" s="55"/>
      <c r="BH56" s="55"/>
      <c r="BI56" s="55"/>
      <c r="BJ56" s="18"/>
      <c r="BK56" s="2"/>
      <c r="BL56" s="49"/>
      <c r="BM56" s="50"/>
      <c r="BN56" s="50"/>
      <c r="BO56" s="50"/>
      <c r="BP56" s="50"/>
      <c r="BQ56" s="50"/>
      <c r="BR56" s="50"/>
      <c r="BS56" s="50"/>
      <c r="BT56" s="50"/>
      <c r="BU56" s="50"/>
      <c r="BV56" s="50"/>
      <c r="BW56" s="50"/>
      <c r="BX56" s="50"/>
      <c r="BY56" s="50"/>
      <c r="BZ56" s="51"/>
    </row>
    <row r="57" spans="1:78" ht="13.5" customHeight="1" x14ac:dyDescent="0.15">
      <c r="A57" s="2"/>
      <c r="B57" s="17"/>
      <c r="C57" s="55"/>
      <c r="D57" s="55"/>
      <c r="E57" s="55"/>
      <c r="F57" s="55"/>
      <c r="G57" s="55"/>
      <c r="H57" s="55"/>
      <c r="I57" s="55"/>
      <c r="J57" s="55"/>
      <c r="K57" s="55"/>
      <c r="L57" s="55"/>
      <c r="M57" s="55"/>
      <c r="N57" s="55"/>
      <c r="O57" s="55"/>
      <c r="P57" s="55"/>
      <c r="Q57" s="19"/>
      <c r="R57" s="55"/>
      <c r="S57" s="55"/>
      <c r="T57" s="55"/>
      <c r="U57" s="55"/>
      <c r="V57" s="55"/>
      <c r="W57" s="55"/>
      <c r="X57" s="55"/>
      <c r="Y57" s="55"/>
      <c r="Z57" s="55"/>
      <c r="AA57" s="55"/>
      <c r="AB57" s="55"/>
      <c r="AC57" s="55"/>
      <c r="AD57" s="55"/>
      <c r="AE57" s="55"/>
      <c r="AF57" s="19"/>
      <c r="AG57" s="55"/>
      <c r="AH57" s="55"/>
      <c r="AI57" s="55"/>
      <c r="AJ57" s="55"/>
      <c r="AK57" s="55"/>
      <c r="AL57" s="55"/>
      <c r="AM57" s="55"/>
      <c r="AN57" s="55"/>
      <c r="AO57" s="55"/>
      <c r="AP57" s="55"/>
      <c r="AQ57" s="55"/>
      <c r="AR57" s="55"/>
      <c r="AS57" s="55"/>
      <c r="AT57" s="55"/>
      <c r="AU57" s="19"/>
      <c r="AV57" s="55"/>
      <c r="AW57" s="55"/>
      <c r="AX57" s="55"/>
      <c r="AY57" s="55"/>
      <c r="AZ57" s="55"/>
      <c r="BA57" s="55"/>
      <c r="BB57" s="55"/>
      <c r="BC57" s="55"/>
      <c r="BD57" s="55"/>
      <c r="BE57" s="55"/>
      <c r="BF57" s="55"/>
      <c r="BG57" s="55"/>
      <c r="BH57" s="55"/>
      <c r="BI57" s="55"/>
      <c r="BJ57" s="18"/>
      <c r="BK57" s="2"/>
      <c r="BL57" s="49"/>
      <c r="BM57" s="50"/>
      <c r="BN57" s="50"/>
      <c r="BO57" s="50"/>
      <c r="BP57" s="50"/>
      <c r="BQ57" s="50"/>
      <c r="BR57" s="50"/>
      <c r="BS57" s="50"/>
      <c r="BT57" s="50"/>
      <c r="BU57" s="50"/>
      <c r="BV57" s="50"/>
      <c r="BW57" s="50"/>
      <c r="BX57" s="50"/>
      <c r="BY57" s="50"/>
      <c r="BZ57" s="5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9"/>
      <c r="BM58" s="50"/>
      <c r="BN58" s="50"/>
      <c r="BO58" s="50"/>
      <c r="BP58" s="50"/>
      <c r="BQ58" s="50"/>
      <c r="BR58" s="50"/>
      <c r="BS58" s="50"/>
      <c r="BT58" s="50"/>
      <c r="BU58" s="50"/>
      <c r="BV58" s="50"/>
      <c r="BW58" s="50"/>
      <c r="BX58" s="50"/>
      <c r="BY58" s="50"/>
      <c r="BZ58" s="5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9"/>
      <c r="BM59" s="50"/>
      <c r="BN59" s="50"/>
      <c r="BO59" s="50"/>
      <c r="BP59" s="50"/>
      <c r="BQ59" s="50"/>
      <c r="BR59" s="50"/>
      <c r="BS59" s="50"/>
      <c r="BT59" s="50"/>
      <c r="BU59" s="50"/>
      <c r="BV59" s="50"/>
      <c r="BW59" s="50"/>
      <c r="BX59" s="50"/>
      <c r="BY59" s="50"/>
      <c r="BZ59" s="51"/>
    </row>
    <row r="60" spans="1:78" ht="13.5" customHeight="1" x14ac:dyDescent="0.15">
      <c r="A60" s="2"/>
      <c r="B60" s="56" t="s">
        <v>35</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x14ac:dyDescent="0.15">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49"/>
      <c r="BM62" s="50"/>
      <c r="BN62" s="50"/>
      <c r="BO62" s="50"/>
      <c r="BP62" s="50"/>
      <c r="BQ62" s="50"/>
      <c r="BR62" s="50"/>
      <c r="BS62" s="50"/>
      <c r="BT62" s="50"/>
      <c r="BU62" s="50"/>
      <c r="BV62" s="50"/>
      <c r="BW62" s="50"/>
      <c r="BX62" s="50"/>
      <c r="BY62" s="50"/>
      <c r="BZ62" s="5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49"/>
      <c r="BM63" s="50"/>
      <c r="BN63" s="50"/>
      <c r="BO63" s="50"/>
      <c r="BP63" s="50"/>
      <c r="BQ63" s="50"/>
      <c r="BR63" s="50"/>
      <c r="BS63" s="50"/>
      <c r="BT63" s="50"/>
      <c r="BU63" s="50"/>
      <c r="BV63" s="50"/>
      <c r="BW63" s="50"/>
      <c r="BX63" s="50"/>
      <c r="BY63" s="50"/>
      <c r="BZ63" s="5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3" t="s">
        <v>36</v>
      </c>
      <c r="BM64" s="44"/>
      <c r="BN64" s="44"/>
      <c r="BO64" s="44"/>
      <c r="BP64" s="44"/>
      <c r="BQ64" s="44"/>
      <c r="BR64" s="44"/>
      <c r="BS64" s="44"/>
      <c r="BT64" s="44"/>
      <c r="BU64" s="44"/>
      <c r="BV64" s="44"/>
      <c r="BW64" s="44"/>
      <c r="BX64" s="44"/>
      <c r="BY64" s="44"/>
      <c r="BZ64" s="4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6"/>
      <c r="BM65" s="47"/>
      <c r="BN65" s="47"/>
      <c r="BO65" s="47"/>
      <c r="BP65" s="47"/>
      <c r="BQ65" s="47"/>
      <c r="BR65" s="47"/>
      <c r="BS65" s="47"/>
      <c r="BT65" s="47"/>
      <c r="BU65" s="47"/>
      <c r="BV65" s="47"/>
      <c r="BW65" s="47"/>
      <c r="BX65" s="47"/>
      <c r="BY65" s="47"/>
      <c r="BZ65" s="4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49" t="s">
        <v>117</v>
      </c>
      <c r="BM66" s="50"/>
      <c r="BN66" s="50"/>
      <c r="BO66" s="50"/>
      <c r="BP66" s="50"/>
      <c r="BQ66" s="50"/>
      <c r="BR66" s="50"/>
      <c r="BS66" s="50"/>
      <c r="BT66" s="50"/>
      <c r="BU66" s="50"/>
      <c r="BV66" s="50"/>
      <c r="BW66" s="50"/>
      <c r="BX66" s="50"/>
      <c r="BY66" s="50"/>
      <c r="BZ66" s="5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49"/>
      <c r="BM67" s="50"/>
      <c r="BN67" s="50"/>
      <c r="BO67" s="50"/>
      <c r="BP67" s="50"/>
      <c r="BQ67" s="50"/>
      <c r="BR67" s="50"/>
      <c r="BS67" s="50"/>
      <c r="BT67" s="50"/>
      <c r="BU67" s="50"/>
      <c r="BV67" s="50"/>
      <c r="BW67" s="50"/>
      <c r="BX67" s="50"/>
      <c r="BY67" s="50"/>
      <c r="BZ67" s="5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49"/>
      <c r="BM68" s="50"/>
      <c r="BN68" s="50"/>
      <c r="BO68" s="50"/>
      <c r="BP68" s="50"/>
      <c r="BQ68" s="50"/>
      <c r="BR68" s="50"/>
      <c r="BS68" s="50"/>
      <c r="BT68" s="50"/>
      <c r="BU68" s="50"/>
      <c r="BV68" s="50"/>
      <c r="BW68" s="50"/>
      <c r="BX68" s="50"/>
      <c r="BY68" s="50"/>
      <c r="BZ68" s="5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49"/>
      <c r="BM69" s="50"/>
      <c r="BN69" s="50"/>
      <c r="BO69" s="50"/>
      <c r="BP69" s="50"/>
      <c r="BQ69" s="50"/>
      <c r="BR69" s="50"/>
      <c r="BS69" s="50"/>
      <c r="BT69" s="50"/>
      <c r="BU69" s="50"/>
      <c r="BV69" s="50"/>
      <c r="BW69" s="50"/>
      <c r="BX69" s="50"/>
      <c r="BY69" s="50"/>
      <c r="BZ69" s="5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49"/>
      <c r="BM70" s="50"/>
      <c r="BN70" s="50"/>
      <c r="BO70" s="50"/>
      <c r="BP70" s="50"/>
      <c r="BQ70" s="50"/>
      <c r="BR70" s="50"/>
      <c r="BS70" s="50"/>
      <c r="BT70" s="50"/>
      <c r="BU70" s="50"/>
      <c r="BV70" s="50"/>
      <c r="BW70" s="50"/>
      <c r="BX70" s="50"/>
      <c r="BY70" s="50"/>
      <c r="BZ70" s="5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49"/>
      <c r="BM71" s="50"/>
      <c r="BN71" s="50"/>
      <c r="BO71" s="50"/>
      <c r="BP71" s="50"/>
      <c r="BQ71" s="50"/>
      <c r="BR71" s="50"/>
      <c r="BS71" s="50"/>
      <c r="BT71" s="50"/>
      <c r="BU71" s="50"/>
      <c r="BV71" s="50"/>
      <c r="BW71" s="50"/>
      <c r="BX71" s="50"/>
      <c r="BY71" s="50"/>
      <c r="BZ71" s="5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49"/>
      <c r="BM72" s="50"/>
      <c r="BN72" s="50"/>
      <c r="BO72" s="50"/>
      <c r="BP72" s="50"/>
      <c r="BQ72" s="50"/>
      <c r="BR72" s="50"/>
      <c r="BS72" s="50"/>
      <c r="BT72" s="50"/>
      <c r="BU72" s="50"/>
      <c r="BV72" s="50"/>
      <c r="BW72" s="50"/>
      <c r="BX72" s="50"/>
      <c r="BY72" s="50"/>
      <c r="BZ72" s="5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49"/>
      <c r="BM73" s="50"/>
      <c r="BN73" s="50"/>
      <c r="BO73" s="50"/>
      <c r="BP73" s="50"/>
      <c r="BQ73" s="50"/>
      <c r="BR73" s="50"/>
      <c r="BS73" s="50"/>
      <c r="BT73" s="50"/>
      <c r="BU73" s="50"/>
      <c r="BV73" s="50"/>
      <c r="BW73" s="50"/>
      <c r="BX73" s="50"/>
      <c r="BY73" s="50"/>
      <c r="BZ73" s="5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49"/>
      <c r="BM74" s="50"/>
      <c r="BN74" s="50"/>
      <c r="BO74" s="50"/>
      <c r="BP74" s="50"/>
      <c r="BQ74" s="50"/>
      <c r="BR74" s="50"/>
      <c r="BS74" s="50"/>
      <c r="BT74" s="50"/>
      <c r="BU74" s="50"/>
      <c r="BV74" s="50"/>
      <c r="BW74" s="50"/>
      <c r="BX74" s="50"/>
      <c r="BY74" s="50"/>
      <c r="BZ74" s="5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49"/>
      <c r="BM75" s="50"/>
      <c r="BN75" s="50"/>
      <c r="BO75" s="50"/>
      <c r="BP75" s="50"/>
      <c r="BQ75" s="50"/>
      <c r="BR75" s="50"/>
      <c r="BS75" s="50"/>
      <c r="BT75" s="50"/>
      <c r="BU75" s="50"/>
      <c r="BV75" s="50"/>
      <c r="BW75" s="50"/>
      <c r="BX75" s="50"/>
      <c r="BY75" s="50"/>
      <c r="BZ75" s="5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49"/>
      <c r="BM76" s="50"/>
      <c r="BN76" s="50"/>
      <c r="BO76" s="50"/>
      <c r="BP76" s="50"/>
      <c r="BQ76" s="50"/>
      <c r="BR76" s="50"/>
      <c r="BS76" s="50"/>
      <c r="BT76" s="50"/>
      <c r="BU76" s="50"/>
      <c r="BV76" s="50"/>
      <c r="BW76" s="50"/>
      <c r="BX76" s="50"/>
      <c r="BY76" s="50"/>
      <c r="BZ76" s="5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49"/>
      <c r="BM77" s="50"/>
      <c r="BN77" s="50"/>
      <c r="BO77" s="50"/>
      <c r="BP77" s="50"/>
      <c r="BQ77" s="50"/>
      <c r="BR77" s="50"/>
      <c r="BS77" s="50"/>
      <c r="BT77" s="50"/>
      <c r="BU77" s="50"/>
      <c r="BV77" s="50"/>
      <c r="BW77" s="50"/>
      <c r="BX77" s="50"/>
      <c r="BY77" s="50"/>
      <c r="BZ77" s="5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49"/>
      <c r="BM78" s="50"/>
      <c r="BN78" s="50"/>
      <c r="BO78" s="50"/>
      <c r="BP78" s="50"/>
      <c r="BQ78" s="50"/>
      <c r="BR78" s="50"/>
      <c r="BS78" s="50"/>
      <c r="BT78" s="50"/>
      <c r="BU78" s="50"/>
      <c r="BV78" s="50"/>
      <c r="BW78" s="50"/>
      <c r="BX78" s="50"/>
      <c r="BY78" s="50"/>
      <c r="BZ78" s="51"/>
    </row>
    <row r="79" spans="1:78" ht="13.5" customHeight="1" x14ac:dyDescent="0.15">
      <c r="A79" s="2"/>
      <c r="B79" s="17"/>
      <c r="C79" s="55" t="s">
        <v>37</v>
      </c>
      <c r="D79" s="55"/>
      <c r="E79" s="55"/>
      <c r="F79" s="55"/>
      <c r="G79" s="55"/>
      <c r="H79" s="55"/>
      <c r="I79" s="55"/>
      <c r="J79" s="55"/>
      <c r="K79" s="55"/>
      <c r="L79" s="55"/>
      <c r="M79" s="55"/>
      <c r="N79" s="55"/>
      <c r="O79" s="55"/>
      <c r="P79" s="55"/>
      <c r="Q79" s="55"/>
      <c r="R79" s="55"/>
      <c r="S79" s="55"/>
      <c r="T79" s="55"/>
      <c r="U79" s="19"/>
      <c r="V79" s="19"/>
      <c r="W79" s="55" t="s">
        <v>38</v>
      </c>
      <c r="X79" s="55"/>
      <c r="Y79" s="55"/>
      <c r="Z79" s="55"/>
      <c r="AA79" s="55"/>
      <c r="AB79" s="55"/>
      <c r="AC79" s="55"/>
      <c r="AD79" s="55"/>
      <c r="AE79" s="55"/>
      <c r="AF79" s="55"/>
      <c r="AG79" s="55"/>
      <c r="AH79" s="55"/>
      <c r="AI79" s="55"/>
      <c r="AJ79" s="55"/>
      <c r="AK79" s="55"/>
      <c r="AL79" s="55"/>
      <c r="AM79" s="55"/>
      <c r="AN79" s="55"/>
      <c r="AO79" s="19"/>
      <c r="AP79" s="19"/>
      <c r="AQ79" s="55" t="s">
        <v>39</v>
      </c>
      <c r="AR79" s="55"/>
      <c r="AS79" s="55"/>
      <c r="AT79" s="55"/>
      <c r="AU79" s="55"/>
      <c r="AV79" s="55"/>
      <c r="AW79" s="55"/>
      <c r="AX79" s="55"/>
      <c r="AY79" s="55"/>
      <c r="AZ79" s="55"/>
      <c r="BA79" s="55"/>
      <c r="BB79" s="55"/>
      <c r="BC79" s="55"/>
      <c r="BD79" s="55"/>
      <c r="BE79" s="55"/>
      <c r="BF79" s="55"/>
      <c r="BG79" s="55"/>
      <c r="BH79" s="55"/>
      <c r="BI79" s="4"/>
      <c r="BJ79" s="18"/>
      <c r="BK79" s="2"/>
      <c r="BL79" s="49"/>
      <c r="BM79" s="50"/>
      <c r="BN79" s="50"/>
      <c r="BO79" s="50"/>
      <c r="BP79" s="50"/>
      <c r="BQ79" s="50"/>
      <c r="BR79" s="50"/>
      <c r="BS79" s="50"/>
      <c r="BT79" s="50"/>
      <c r="BU79" s="50"/>
      <c r="BV79" s="50"/>
      <c r="BW79" s="50"/>
      <c r="BX79" s="50"/>
      <c r="BY79" s="50"/>
      <c r="BZ79" s="51"/>
    </row>
    <row r="80" spans="1:78" ht="13.5" customHeight="1" x14ac:dyDescent="0.15">
      <c r="A80" s="2"/>
      <c r="B80" s="17"/>
      <c r="C80" s="55"/>
      <c r="D80" s="55"/>
      <c r="E80" s="55"/>
      <c r="F80" s="55"/>
      <c r="G80" s="55"/>
      <c r="H80" s="55"/>
      <c r="I80" s="55"/>
      <c r="J80" s="55"/>
      <c r="K80" s="55"/>
      <c r="L80" s="55"/>
      <c r="M80" s="55"/>
      <c r="N80" s="55"/>
      <c r="O80" s="55"/>
      <c r="P80" s="55"/>
      <c r="Q80" s="55"/>
      <c r="R80" s="55"/>
      <c r="S80" s="55"/>
      <c r="T80" s="55"/>
      <c r="U80" s="19"/>
      <c r="V80" s="19"/>
      <c r="W80" s="55"/>
      <c r="X80" s="55"/>
      <c r="Y80" s="55"/>
      <c r="Z80" s="55"/>
      <c r="AA80" s="55"/>
      <c r="AB80" s="55"/>
      <c r="AC80" s="55"/>
      <c r="AD80" s="55"/>
      <c r="AE80" s="55"/>
      <c r="AF80" s="55"/>
      <c r="AG80" s="55"/>
      <c r="AH80" s="55"/>
      <c r="AI80" s="55"/>
      <c r="AJ80" s="55"/>
      <c r="AK80" s="55"/>
      <c r="AL80" s="55"/>
      <c r="AM80" s="55"/>
      <c r="AN80" s="55"/>
      <c r="AO80" s="19"/>
      <c r="AP80" s="19"/>
      <c r="AQ80" s="55"/>
      <c r="AR80" s="55"/>
      <c r="AS80" s="55"/>
      <c r="AT80" s="55"/>
      <c r="AU80" s="55"/>
      <c r="AV80" s="55"/>
      <c r="AW80" s="55"/>
      <c r="AX80" s="55"/>
      <c r="AY80" s="55"/>
      <c r="AZ80" s="55"/>
      <c r="BA80" s="55"/>
      <c r="BB80" s="55"/>
      <c r="BC80" s="55"/>
      <c r="BD80" s="55"/>
      <c r="BE80" s="55"/>
      <c r="BF80" s="55"/>
      <c r="BG80" s="55"/>
      <c r="BH80" s="55"/>
      <c r="BI80" s="4"/>
      <c r="BJ80" s="18"/>
      <c r="BK80" s="2"/>
      <c r="BL80" s="49"/>
      <c r="BM80" s="50"/>
      <c r="BN80" s="50"/>
      <c r="BO80" s="50"/>
      <c r="BP80" s="50"/>
      <c r="BQ80" s="50"/>
      <c r="BR80" s="50"/>
      <c r="BS80" s="50"/>
      <c r="BT80" s="50"/>
      <c r="BU80" s="50"/>
      <c r="BV80" s="50"/>
      <c r="BW80" s="50"/>
      <c r="BX80" s="50"/>
      <c r="BY80" s="50"/>
      <c r="BZ80" s="5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49"/>
      <c r="BM81" s="50"/>
      <c r="BN81" s="50"/>
      <c r="BO81" s="50"/>
      <c r="BP81" s="50"/>
      <c r="BQ81" s="50"/>
      <c r="BR81" s="50"/>
      <c r="BS81" s="50"/>
      <c r="BT81" s="50"/>
      <c r="BU81" s="50"/>
      <c r="BV81" s="50"/>
      <c r="BW81" s="50"/>
      <c r="BX81" s="50"/>
      <c r="BY81" s="50"/>
      <c r="BZ81" s="5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2"/>
      <c r="BM82" s="53"/>
      <c r="BN82" s="53"/>
      <c r="BO82" s="53"/>
      <c r="BP82" s="53"/>
      <c r="BQ82" s="53"/>
      <c r="BR82" s="53"/>
      <c r="BS82" s="53"/>
      <c r="BT82" s="53"/>
      <c r="BU82" s="53"/>
      <c r="BV82" s="53"/>
      <c r="BW82" s="53"/>
      <c r="BX82" s="53"/>
      <c r="BY82" s="53"/>
      <c r="BZ82" s="54"/>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eB/KD12McGBn3i2HtRNEDDDKEqBxV0izlSWbSAbBP9N/YbYPUfJ9TVM6E4+6hLRZogY2jSeayRrmibpHy/WQqQ==" saltValue="8PgeZj5//3kFa8ILFEBOSA=="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election activeCell="M8" sqref="M8"/>
    </sheetView>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35</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64</v>
      </c>
      <c r="B4" s="30"/>
      <c r="C4" s="30"/>
      <c r="D4" s="30"/>
      <c r="E4" s="30"/>
      <c r="F4" s="30"/>
      <c r="G4" s="30"/>
      <c r="H4" s="90"/>
      <c r="I4" s="91"/>
      <c r="J4" s="91"/>
      <c r="K4" s="91"/>
      <c r="L4" s="91"/>
      <c r="M4" s="91"/>
      <c r="N4" s="91"/>
      <c r="O4" s="91"/>
      <c r="P4" s="91"/>
      <c r="Q4" s="91"/>
      <c r="R4" s="91"/>
      <c r="S4" s="91"/>
      <c r="T4" s="91"/>
      <c r="U4" s="91"/>
      <c r="V4" s="91"/>
      <c r="W4" s="92"/>
      <c r="X4" s="86" t="s">
        <v>65</v>
      </c>
      <c r="Y4" s="86"/>
      <c r="Z4" s="86"/>
      <c r="AA4" s="86"/>
      <c r="AB4" s="86"/>
      <c r="AC4" s="86"/>
      <c r="AD4" s="86"/>
      <c r="AE4" s="86"/>
      <c r="AF4" s="86"/>
      <c r="AG4" s="86"/>
      <c r="AH4" s="86"/>
      <c r="AI4" s="86" t="s">
        <v>66</v>
      </c>
      <c r="AJ4" s="86"/>
      <c r="AK4" s="86"/>
      <c r="AL4" s="86"/>
      <c r="AM4" s="86"/>
      <c r="AN4" s="86"/>
      <c r="AO4" s="86"/>
      <c r="AP4" s="86"/>
      <c r="AQ4" s="86"/>
      <c r="AR4" s="86"/>
      <c r="AS4" s="86"/>
      <c r="AT4" s="86" t="s">
        <v>67</v>
      </c>
      <c r="AU4" s="86"/>
      <c r="AV4" s="86"/>
      <c r="AW4" s="86"/>
      <c r="AX4" s="86"/>
      <c r="AY4" s="86"/>
      <c r="AZ4" s="86"/>
      <c r="BA4" s="86"/>
      <c r="BB4" s="86"/>
      <c r="BC4" s="86"/>
      <c r="BD4" s="86"/>
      <c r="BE4" s="86" t="s">
        <v>68</v>
      </c>
      <c r="BF4" s="86"/>
      <c r="BG4" s="86"/>
      <c r="BH4" s="86"/>
      <c r="BI4" s="86"/>
      <c r="BJ4" s="86"/>
      <c r="BK4" s="86"/>
      <c r="BL4" s="86"/>
      <c r="BM4" s="86"/>
      <c r="BN4" s="86"/>
      <c r="BO4" s="86"/>
      <c r="BP4" s="86" t="s">
        <v>69</v>
      </c>
      <c r="BQ4" s="86"/>
      <c r="BR4" s="86"/>
      <c r="BS4" s="86"/>
      <c r="BT4" s="86"/>
      <c r="BU4" s="86"/>
      <c r="BV4" s="86"/>
      <c r="BW4" s="86"/>
      <c r="BX4" s="86"/>
      <c r="BY4" s="86"/>
      <c r="BZ4" s="86"/>
      <c r="CA4" s="86" t="s">
        <v>70</v>
      </c>
      <c r="CB4" s="86"/>
      <c r="CC4" s="86"/>
      <c r="CD4" s="86"/>
      <c r="CE4" s="86"/>
      <c r="CF4" s="86"/>
      <c r="CG4" s="86"/>
      <c r="CH4" s="86"/>
      <c r="CI4" s="86"/>
      <c r="CJ4" s="86"/>
      <c r="CK4" s="86"/>
      <c r="CL4" s="86" t="s">
        <v>71</v>
      </c>
      <c r="CM4" s="86"/>
      <c r="CN4" s="86"/>
      <c r="CO4" s="86"/>
      <c r="CP4" s="86"/>
      <c r="CQ4" s="86"/>
      <c r="CR4" s="86"/>
      <c r="CS4" s="86"/>
      <c r="CT4" s="86"/>
      <c r="CU4" s="86"/>
      <c r="CV4" s="86"/>
      <c r="CW4" s="86" t="s">
        <v>72</v>
      </c>
      <c r="CX4" s="86"/>
      <c r="CY4" s="86"/>
      <c r="CZ4" s="86"/>
      <c r="DA4" s="86"/>
      <c r="DB4" s="86"/>
      <c r="DC4" s="86"/>
      <c r="DD4" s="86"/>
      <c r="DE4" s="86"/>
      <c r="DF4" s="86"/>
      <c r="DG4" s="86"/>
      <c r="DH4" s="86" t="s">
        <v>73</v>
      </c>
      <c r="DI4" s="86"/>
      <c r="DJ4" s="86"/>
      <c r="DK4" s="86"/>
      <c r="DL4" s="86"/>
      <c r="DM4" s="86"/>
      <c r="DN4" s="86"/>
      <c r="DO4" s="86"/>
      <c r="DP4" s="86"/>
      <c r="DQ4" s="86"/>
      <c r="DR4" s="86"/>
      <c r="DS4" s="86" t="s">
        <v>74</v>
      </c>
      <c r="DT4" s="86"/>
      <c r="DU4" s="86"/>
      <c r="DV4" s="86"/>
      <c r="DW4" s="86"/>
      <c r="DX4" s="86"/>
      <c r="DY4" s="86"/>
      <c r="DZ4" s="86"/>
      <c r="EA4" s="86"/>
      <c r="EB4" s="86"/>
      <c r="EC4" s="86"/>
      <c r="ED4" s="86" t="s">
        <v>75</v>
      </c>
      <c r="EE4" s="86"/>
      <c r="EF4" s="86"/>
      <c r="EG4" s="86"/>
      <c r="EH4" s="86"/>
      <c r="EI4" s="86"/>
      <c r="EJ4" s="86"/>
      <c r="EK4" s="86"/>
      <c r="EL4" s="86"/>
      <c r="EM4" s="86"/>
      <c r="EN4" s="86"/>
    </row>
    <row r="5" spans="1:144" x14ac:dyDescent="0.15">
      <c r="A5" s="28" t="s">
        <v>76</v>
      </c>
      <c r="B5" s="31"/>
      <c r="C5" s="31"/>
      <c r="D5" s="31"/>
      <c r="E5" s="31"/>
      <c r="F5" s="31"/>
      <c r="G5" s="31"/>
      <c r="H5" s="32" t="s">
        <v>77</v>
      </c>
      <c r="I5" s="32" t="s">
        <v>78</v>
      </c>
      <c r="J5" s="32" t="s">
        <v>79</v>
      </c>
      <c r="K5" s="32" t="s">
        <v>80</v>
      </c>
      <c r="L5" s="32" t="s">
        <v>81</v>
      </c>
      <c r="M5" s="32" t="s">
        <v>5</v>
      </c>
      <c r="N5" s="32" t="s">
        <v>82</v>
      </c>
      <c r="O5" s="32" t="s">
        <v>83</v>
      </c>
      <c r="P5" s="32" t="s">
        <v>84</v>
      </c>
      <c r="Q5" s="32" t="s">
        <v>85</v>
      </c>
      <c r="R5" s="32" t="s">
        <v>86</v>
      </c>
      <c r="S5" s="32" t="s">
        <v>87</v>
      </c>
      <c r="T5" s="32" t="s">
        <v>88</v>
      </c>
      <c r="U5" s="32" t="s">
        <v>89</v>
      </c>
      <c r="V5" s="32" t="s">
        <v>90</v>
      </c>
      <c r="W5" s="32" t="s">
        <v>91</v>
      </c>
      <c r="X5" s="32" t="s">
        <v>92</v>
      </c>
      <c r="Y5" s="32" t="s">
        <v>93</v>
      </c>
      <c r="Z5" s="32" t="s">
        <v>94</v>
      </c>
      <c r="AA5" s="32" t="s">
        <v>95</v>
      </c>
      <c r="AB5" s="32" t="s">
        <v>96</v>
      </c>
      <c r="AC5" s="32" t="s">
        <v>97</v>
      </c>
      <c r="AD5" s="32" t="s">
        <v>98</v>
      </c>
      <c r="AE5" s="32" t="s">
        <v>99</v>
      </c>
      <c r="AF5" s="32" t="s">
        <v>100</v>
      </c>
      <c r="AG5" s="32" t="s">
        <v>101</v>
      </c>
      <c r="AH5" s="32" t="s">
        <v>41</v>
      </c>
      <c r="AI5" s="32" t="s">
        <v>92</v>
      </c>
      <c r="AJ5" s="32" t="s">
        <v>93</v>
      </c>
      <c r="AK5" s="32" t="s">
        <v>94</v>
      </c>
      <c r="AL5" s="32" t="s">
        <v>95</v>
      </c>
      <c r="AM5" s="32" t="s">
        <v>96</v>
      </c>
      <c r="AN5" s="32" t="s">
        <v>97</v>
      </c>
      <c r="AO5" s="32" t="s">
        <v>98</v>
      </c>
      <c r="AP5" s="32" t="s">
        <v>99</v>
      </c>
      <c r="AQ5" s="32" t="s">
        <v>100</v>
      </c>
      <c r="AR5" s="32" t="s">
        <v>101</v>
      </c>
      <c r="AS5" s="32" t="s">
        <v>102</v>
      </c>
      <c r="AT5" s="32" t="s">
        <v>92</v>
      </c>
      <c r="AU5" s="32" t="s">
        <v>93</v>
      </c>
      <c r="AV5" s="32" t="s">
        <v>94</v>
      </c>
      <c r="AW5" s="32" t="s">
        <v>95</v>
      </c>
      <c r="AX5" s="32" t="s">
        <v>96</v>
      </c>
      <c r="AY5" s="32" t="s">
        <v>97</v>
      </c>
      <c r="AZ5" s="32" t="s">
        <v>98</v>
      </c>
      <c r="BA5" s="32" t="s">
        <v>99</v>
      </c>
      <c r="BB5" s="32" t="s">
        <v>100</v>
      </c>
      <c r="BC5" s="32" t="s">
        <v>101</v>
      </c>
      <c r="BD5" s="32" t="s">
        <v>102</v>
      </c>
      <c r="BE5" s="32" t="s">
        <v>92</v>
      </c>
      <c r="BF5" s="32" t="s">
        <v>93</v>
      </c>
      <c r="BG5" s="32" t="s">
        <v>94</v>
      </c>
      <c r="BH5" s="32" t="s">
        <v>95</v>
      </c>
      <c r="BI5" s="32" t="s">
        <v>96</v>
      </c>
      <c r="BJ5" s="32" t="s">
        <v>97</v>
      </c>
      <c r="BK5" s="32" t="s">
        <v>98</v>
      </c>
      <c r="BL5" s="32" t="s">
        <v>99</v>
      </c>
      <c r="BM5" s="32" t="s">
        <v>100</v>
      </c>
      <c r="BN5" s="32" t="s">
        <v>101</v>
      </c>
      <c r="BO5" s="32" t="s">
        <v>102</v>
      </c>
      <c r="BP5" s="32" t="s">
        <v>92</v>
      </c>
      <c r="BQ5" s="32" t="s">
        <v>93</v>
      </c>
      <c r="BR5" s="32" t="s">
        <v>94</v>
      </c>
      <c r="BS5" s="32" t="s">
        <v>95</v>
      </c>
      <c r="BT5" s="32" t="s">
        <v>96</v>
      </c>
      <c r="BU5" s="32" t="s">
        <v>97</v>
      </c>
      <c r="BV5" s="32" t="s">
        <v>98</v>
      </c>
      <c r="BW5" s="32" t="s">
        <v>99</v>
      </c>
      <c r="BX5" s="32" t="s">
        <v>100</v>
      </c>
      <c r="BY5" s="32" t="s">
        <v>101</v>
      </c>
      <c r="BZ5" s="32" t="s">
        <v>102</v>
      </c>
      <c r="CA5" s="32" t="s">
        <v>92</v>
      </c>
      <c r="CB5" s="32" t="s">
        <v>93</v>
      </c>
      <c r="CC5" s="32" t="s">
        <v>94</v>
      </c>
      <c r="CD5" s="32" t="s">
        <v>95</v>
      </c>
      <c r="CE5" s="32" t="s">
        <v>96</v>
      </c>
      <c r="CF5" s="32" t="s">
        <v>97</v>
      </c>
      <c r="CG5" s="32" t="s">
        <v>98</v>
      </c>
      <c r="CH5" s="32" t="s">
        <v>99</v>
      </c>
      <c r="CI5" s="32" t="s">
        <v>100</v>
      </c>
      <c r="CJ5" s="32" t="s">
        <v>101</v>
      </c>
      <c r="CK5" s="32" t="s">
        <v>102</v>
      </c>
      <c r="CL5" s="32" t="s">
        <v>92</v>
      </c>
      <c r="CM5" s="32" t="s">
        <v>93</v>
      </c>
      <c r="CN5" s="32" t="s">
        <v>94</v>
      </c>
      <c r="CO5" s="32" t="s">
        <v>95</v>
      </c>
      <c r="CP5" s="32" t="s">
        <v>96</v>
      </c>
      <c r="CQ5" s="32" t="s">
        <v>97</v>
      </c>
      <c r="CR5" s="32" t="s">
        <v>98</v>
      </c>
      <c r="CS5" s="32" t="s">
        <v>99</v>
      </c>
      <c r="CT5" s="32" t="s">
        <v>100</v>
      </c>
      <c r="CU5" s="32" t="s">
        <v>101</v>
      </c>
      <c r="CV5" s="32" t="s">
        <v>102</v>
      </c>
      <c r="CW5" s="32" t="s">
        <v>92</v>
      </c>
      <c r="CX5" s="32" t="s">
        <v>93</v>
      </c>
      <c r="CY5" s="32" t="s">
        <v>94</v>
      </c>
      <c r="CZ5" s="32" t="s">
        <v>95</v>
      </c>
      <c r="DA5" s="32" t="s">
        <v>96</v>
      </c>
      <c r="DB5" s="32" t="s">
        <v>97</v>
      </c>
      <c r="DC5" s="32" t="s">
        <v>98</v>
      </c>
      <c r="DD5" s="32" t="s">
        <v>99</v>
      </c>
      <c r="DE5" s="32" t="s">
        <v>100</v>
      </c>
      <c r="DF5" s="32" t="s">
        <v>101</v>
      </c>
      <c r="DG5" s="32" t="s">
        <v>102</v>
      </c>
      <c r="DH5" s="32" t="s">
        <v>92</v>
      </c>
      <c r="DI5" s="32" t="s">
        <v>93</v>
      </c>
      <c r="DJ5" s="32" t="s">
        <v>94</v>
      </c>
      <c r="DK5" s="32" t="s">
        <v>95</v>
      </c>
      <c r="DL5" s="32" t="s">
        <v>96</v>
      </c>
      <c r="DM5" s="32" t="s">
        <v>97</v>
      </c>
      <c r="DN5" s="32" t="s">
        <v>98</v>
      </c>
      <c r="DO5" s="32" t="s">
        <v>99</v>
      </c>
      <c r="DP5" s="32" t="s">
        <v>100</v>
      </c>
      <c r="DQ5" s="32" t="s">
        <v>101</v>
      </c>
      <c r="DR5" s="32" t="s">
        <v>102</v>
      </c>
      <c r="DS5" s="32" t="s">
        <v>92</v>
      </c>
      <c r="DT5" s="32" t="s">
        <v>93</v>
      </c>
      <c r="DU5" s="32" t="s">
        <v>94</v>
      </c>
      <c r="DV5" s="32" t="s">
        <v>95</v>
      </c>
      <c r="DW5" s="32" t="s">
        <v>96</v>
      </c>
      <c r="DX5" s="32" t="s">
        <v>97</v>
      </c>
      <c r="DY5" s="32" t="s">
        <v>98</v>
      </c>
      <c r="DZ5" s="32" t="s">
        <v>99</v>
      </c>
      <c r="EA5" s="32" t="s">
        <v>100</v>
      </c>
      <c r="EB5" s="32" t="s">
        <v>101</v>
      </c>
      <c r="EC5" s="32" t="s">
        <v>102</v>
      </c>
      <c r="ED5" s="32" t="s">
        <v>92</v>
      </c>
      <c r="EE5" s="32" t="s">
        <v>93</v>
      </c>
      <c r="EF5" s="32" t="s">
        <v>94</v>
      </c>
      <c r="EG5" s="32" t="s">
        <v>95</v>
      </c>
      <c r="EH5" s="32" t="s">
        <v>96</v>
      </c>
      <c r="EI5" s="32" t="s">
        <v>97</v>
      </c>
      <c r="EJ5" s="32" t="s">
        <v>98</v>
      </c>
      <c r="EK5" s="32" t="s">
        <v>99</v>
      </c>
      <c r="EL5" s="32" t="s">
        <v>100</v>
      </c>
      <c r="EM5" s="32" t="s">
        <v>101</v>
      </c>
      <c r="EN5" s="32" t="s">
        <v>102</v>
      </c>
    </row>
    <row r="6" spans="1:144" s="36" customFormat="1" x14ac:dyDescent="0.15">
      <c r="A6" s="28" t="s">
        <v>103</v>
      </c>
      <c r="B6" s="33">
        <f>B7</f>
        <v>2017</v>
      </c>
      <c r="C6" s="33">
        <f t="shared" ref="C6:W6" si="3">C7</f>
        <v>75027</v>
      </c>
      <c r="D6" s="33">
        <f t="shared" si="3"/>
        <v>46</v>
      </c>
      <c r="E6" s="33">
        <f t="shared" si="3"/>
        <v>1</v>
      </c>
      <c r="F6" s="33">
        <f t="shared" si="3"/>
        <v>0</v>
      </c>
      <c r="G6" s="33">
        <f t="shared" si="3"/>
        <v>1</v>
      </c>
      <c r="H6" s="33" t="str">
        <f t="shared" si="3"/>
        <v>福島県　玉川村</v>
      </c>
      <c r="I6" s="33" t="str">
        <f t="shared" si="3"/>
        <v>法適用</v>
      </c>
      <c r="J6" s="33" t="str">
        <f t="shared" si="3"/>
        <v>水道事業</v>
      </c>
      <c r="K6" s="33" t="str">
        <f t="shared" si="3"/>
        <v>末端給水事業</v>
      </c>
      <c r="L6" s="33" t="str">
        <f t="shared" si="3"/>
        <v>A8</v>
      </c>
      <c r="M6" s="33" t="str">
        <f t="shared" si="3"/>
        <v>非設置</v>
      </c>
      <c r="N6" s="34" t="str">
        <f t="shared" si="3"/>
        <v>-</v>
      </c>
      <c r="O6" s="34">
        <f t="shared" si="3"/>
        <v>62.55</v>
      </c>
      <c r="P6" s="34">
        <f t="shared" si="3"/>
        <v>78.150000000000006</v>
      </c>
      <c r="Q6" s="34">
        <f t="shared" si="3"/>
        <v>3710</v>
      </c>
      <c r="R6" s="34">
        <f t="shared" si="3"/>
        <v>6857</v>
      </c>
      <c r="S6" s="34">
        <f t="shared" si="3"/>
        <v>46.67</v>
      </c>
      <c r="T6" s="34">
        <f t="shared" si="3"/>
        <v>146.93</v>
      </c>
      <c r="U6" s="34">
        <f t="shared" si="3"/>
        <v>5316</v>
      </c>
      <c r="V6" s="34">
        <f t="shared" si="3"/>
        <v>26.7</v>
      </c>
      <c r="W6" s="34">
        <f t="shared" si="3"/>
        <v>199.1</v>
      </c>
      <c r="X6" s="35">
        <f>IF(X7="",NA(),X7)</f>
        <v>107.26</v>
      </c>
      <c r="Y6" s="35">
        <f t="shared" ref="Y6:AG6" si="4">IF(Y7="",NA(),Y7)</f>
        <v>101.63</v>
      </c>
      <c r="Z6" s="35">
        <f t="shared" si="4"/>
        <v>102.38</v>
      </c>
      <c r="AA6" s="35">
        <f t="shared" si="4"/>
        <v>103.2</v>
      </c>
      <c r="AB6" s="35">
        <f t="shared" si="4"/>
        <v>103.17</v>
      </c>
      <c r="AC6" s="35">
        <f t="shared" si="4"/>
        <v>105.53</v>
      </c>
      <c r="AD6" s="35">
        <f t="shared" si="4"/>
        <v>107.2</v>
      </c>
      <c r="AE6" s="35">
        <f t="shared" si="4"/>
        <v>106.62</v>
      </c>
      <c r="AF6" s="35">
        <f t="shared" si="4"/>
        <v>107.95</v>
      </c>
      <c r="AG6" s="35">
        <f t="shared" si="4"/>
        <v>104.47</v>
      </c>
      <c r="AH6" s="34" t="str">
        <f>IF(AH7="","",IF(AH7="-","【-】","【"&amp;SUBSTITUTE(TEXT(AH7,"#,##0.00"),"-","△")&amp;"】"))</f>
        <v>【113.39】</v>
      </c>
      <c r="AI6" s="34">
        <f>IF(AI7="",NA(),AI7)</f>
        <v>0</v>
      </c>
      <c r="AJ6" s="34">
        <f t="shared" ref="AJ6:AR6" si="5">IF(AJ7="",NA(),AJ7)</f>
        <v>0</v>
      </c>
      <c r="AK6" s="34">
        <f t="shared" si="5"/>
        <v>0</v>
      </c>
      <c r="AL6" s="34">
        <f t="shared" si="5"/>
        <v>0</v>
      </c>
      <c r="AM6" s="34">
        <f t="shared" si="5"/>
        <v>0</v>
      </c>
      <c r="AN6" s="35">
        <f t="shared" si="5"/>
        <v>28.31</v>
      </c>
      <c r="AO6" s="35">
        <f t="shared" si="5"/>
        <v>13.46</v>
      </c>
      <c r="AP6" s="35">
        <f t="shared" si="5"/>
        <v>12.59</v>
      </c>
      <c r="AQ6" s="35">
        <f t="shared" si="5"/>
        <v>12.44</v>
      </c>
      <c r="AR6" s="35">
        <f t="shared" si="5"/>
        <v>16.399999999999999</v>
      </c>
      <c r="AS6" s="34" t="str">
        <f>IF(AS7="","",IF(AS7="-","【-】","【"&amp;SUBSTITUTE(TEXT(AS7,"#,##0.00"),"-","△")&amp;"】"))</f>
        <v>【0.85】</v>
      </c>
      <c r="AT6" s="35">
        <f>IF(AT7="",NA(),AT7)</f>
        <v>1436.11</v>
      </c>
      <c r="AU6" s="35">
        <f t="shared" ref="AU6:BC6" si="6">IF(AU7="",NA(),AU7)</f>
        <v>710.1</v>
      </c>
      <c r="AV6" s="35">
        <f t="shared" si="6"/>
        <v>15618.51</v>
      </c>
      <c r="AW6" s="35">
        <f t="shared" si="6"/>
        <v>588.14</v>
      </c>
      <c r="AX6" s="35">
        <f t="shared" si="6"/>
        <v>465.69</v>
      </c>
      <c r="AY6" s="35">
        <f t="shared" si="6"/>
        <v>1164.51</v>
      </c>
      <c r="AZ6" s="35">
        <f t="shared" si="6"/>
        <v>434.72</v>
      </c>
      <c r="BA6" s="35">
        <f t="shared" si="6"/>
        <v>416.14</v>
      </c>
      <c r="BB6" s="35">
        <f t="shared" si="6"/>
        <v>371.89</v>
      </c>
      <c r="BC6" s="35">
        <f t="shared" si="6"/>
        <v>293.23</v>
      </c>
      <c r="BD6" s="34" t="str">
        <f>IF(BD7="","",IF(BD7="-","【-】","【"&amp;SUBSTITUTE(TEXT(BD7,"#,##0.00"),"-","△")&amp;"】"))</f>
        <v>【264.34】</v>
      </c>
      <c r="BE6" s="35">
        <f>IF(BE7="",NA(),BE7)</f>
        <v>1082.31</v>
      </c>
      <c r="BF6" s="35">
        <f t="shared" ref="BF6:BN6" si="7">IF(BF7="",NA(),BF7)</f>
        <v>1037.42</v>
      </c>
      <c r="BG6" s="35">
        <f t="shared" si="7"/>
        <v>1193.92</v>
      </c>
      <c r="BH6" s="35">
        <f t="shared" si="7"/>
        <v>1184.32</v>
      </c>
      <c r="BI6" s="35">
        <f t="shared" si="7"/>
        <v>1156.54</v>
      </c>
      <c r="BJ6" s="35">
        <f t="shared" si="7"/>
        <v>498.27</v>
      </c>
      <c r="BK6" s="35">
        <f t="shared" si="7"/>
        <v>495.76</v>
      </c>
      <c r="BL6" s="35">
        <f t="shared" si="7"/>
        <v>487.22</v>
      </c>
      <c r="BM6" s="35">
        <f t="shared" si="7"/>
        <v>483.11</v>
      </c>
      <c r="BN6" s="35">
        <f t="shared" si="7"/>
        <v>542.29999999999995</v>
      </c>
      <c r="BO6" s="34" t="str">
        <f>IF(BO7="","",IF(BO7="-","【-】","【"&amp;SUBSTITUTE(TEXT(BO7,"#,##0.00"),"-","△")&amp;"】"))</f>
        <v>【274.27】</v>
      </c>
      <c r="BP6" s="35">
        <f>IF(BP7="",NA(),BP7)</f>
        <v>52.22</v>
      </c>
      <c r="BQ6" s="35">
        <f t="shared" ref="BQ6:BY6" si="8">IF(BQ7="",NA(),BQ7)</f>
        <v>54.88</v>
      </c>
      <c r="BR6" s="35">
        <f t="shared" si="8"/>
        <v>51</v>
      </c>
      <c r="BS6" s="35">
        <f t="shared" si="8"/>
        <v>51.85</v>
      </c>
      <c r="BT6" s="35">
        <f t="shared" si="8"/>
        <v>50.45</v>
      </c>
      <c r="BU6" s="35">
        <f t="shared" si="8"/>
        <v>90.64</v>
      </c>
      <c r="BV6" s="35">
        <f t="shared" si="8"/>
        <v>93.66</v>
      </c>
      <c r="BW6" s="35">
        <f t="shared" si="8"/>
        <v>92.76</v>
      </c>
      <c r="BX6" s="35">
        <f t="shared" si="8"/>
        <v>93.28</v>
      </c>
      <c r="BY6" s="35">
        <f t="shared" si="8"/>
        <v>87.51</v>
      </c>
      <c r="BZ6" s="34" t="str">
        <f>IF(BZ7="","",IF(BZ7="-","【-】","【"&amp;SUBSTITUTE(TEXT(BZ7,"#,##0.00"),"-","△")&amp;"】"))</f>
        <v>【104.36】</v>
      </c>
      <c r="CA6" s="35">
        <f>IF(CA7="",NA(),CA7)</f>
        <v>361.95</v>
      </c>
      <c r="CB6" s="35">
        <f t="shared" ref="CB6:CJ6" si="9">IF(CB7="",NA(),CB7)</f>
        <v>345.06</v>
      </c>
      <c r="CC6" s="35">
        <f t="shared" si="9"/>
        <v>370.05</v>
      </c>
      <c r="CD6" s="35">
        <f t="shared" si="9"/>
        <v>365.51</v>
      </c>
      <c r="CE6" s="35">
        <f t="shared" si="9"/>
        <v>374.01</v>
      </c>
      <c r="CF6" s="35">
        <f t="shared" si="9"/>
        <v>213.52</v>
      </c>
      <c r="CG6" s="35">
        <f t="shared" si="9"/>
        <v>208.21</v>
      </c>
      <c r="CH6" s="35">
        <f t="shared" si="9"/>
        <v>208.67</v>
      </c>
      <c r="CI6" s="35">
        <f t="shared" si="9"/>
        <v>208.29</v>
      </c>
      <c r="CJ6" s="35">
        <f t="shared" si="9"/>
        <v>218.42</v>
      </c>
      <c r="CK6" s="34" t="str">
        <f>IF(CK7="","",IF(CK7="-","【-】","【"&amp;SUBSTITUTE(TEXT(CK7,"#,##0.00"),"-","△")&amp;"】"))</f>
        <v>【165.71】</v>
      </c>
      <c r="CL6" s="35">
        <f>IF(CL7="",NA(),CL7)</f>
        <v>64.88</v>
      </c>
      <c r="CM6" s="35">
        <f t="shared" ref="CM6:CU6" si="10">IF(CM7="",NA(),CM7)</f>
        <v>66.31</v>
      </c>
      <c r="CN6" s="35">
        <f t="shared" si="10"/>
        <v>64.53</v>
      </c>
      <c r="CO6" s="35">
        <f t="shared" si="10"/>
        <v>65.36</v>
      </c>
      <c r="CP6" s="35">
        <f t="shared" si="10"/>
        <v>63.85</v>
      </c>
      <c r="CQ6" s="35">
        <f t="shared" si="10"/>
        <v>49.77</v>
      </c>
      <c r="CR6" s="35">
        <f t="shared" si="10"/>
        <v>49.22</v>
      </c>
      <c r="CS6" s="35">
        <f t="shared" si="10"/>
        <v>49.08</v>
      </c>
      <c r="CT6" s="35">
        <f t="shared" si="10"/>
        <v>49.32</v>
      </c>
      <c r="CU6" s="35">
        <f t="shared" si="10"/>
        <v>50.24</v>
      </c>
      <c r="CV6" s="34" t="str">
        <f>IF(CV7="","",IF(CV7="-","【-】","【"&amp;SUBSTITUTE(TEXT(CV7,"#,##0.00"),"-","△")&amp;"】"))</f>
        <v>【60.41】</v>
      </c>
      <c r="CW6" s="35">
        <f>IF(CW7="",NA(),CW7)</f>
        <v>78.72</v>
      </c>
      <c r="CX6" s="35">
        <f t="shared" ref="CX6:DF6" si="11">IF(CX7="",NA(),CX7)</f>
        <v>76.540000000000006</v>
      </c>
      <c r="CY6" s="35">
        <f t="shared" si="11"/>
        <v>83.11</v>
      </c>
      <c r="CZ6" s="35">
        <f t="shared" si="11"/>
        <v>81.06</v>
      </c>
      <c r="DA6" s="35">
        <f t="shared" si="11"/>
        <v>85.62</v>
      </c>
      <c r="DB6" s="35">
        <f t="shared" si="11"/>
        <v>79.98</v>
      </c>
      <c r="DC6" s="35">
        <f t="shared" si="11"/>
        <v>79.48</v>
      </c>
      <c r="DD6" s="35">
        <f t="shared" si="11"/>
        <v>79.3</v>
      </c>
      <c r="DE6" s="35">
        <f t="shared" si="11"/>
        <v>79.34</v>
      </c>
      <c r="DF6" s="35">
        <f t="shared" si="11"/>
        <v>78.650000000000006</v>
      </c>
      <c r="DG6" s="34" t="str">
        <f>IF(DG7="","",IF(DG7="-","【-】","【"&amp;SUBSTITUTE(TEXT(DG7,"#,##0.00"),"-","△")&amp;"】"))</f>
        <v>【89.93】</v>
      </c>
      <c r="DH6" s="35">
        <f>IF(DH7="",NA(),DH7)</f>
        <v>35.94</v>
      </c>
      <c r="DI6" s="35">
        <f t="shared" ref="DI6:DQ6" si="12">IF(DI7="",NA(),DI7)</f>
        <v>36.65</v>
      </c>
      <c r="DJ6" s="35">
        <f t="shared" si="12"/>
        <v>38.92</v>
      </c>
      <c r="DK6" s="35">
        <f t="shared" si="12"/>
        <v>40.17</v>
      </c>
      <c r="DL6" s="35">
        <f t="shared" si="12"/>
        <v>40.92</v>
      </c>
      <c r="DM6" s="35">
        <f t="shared" si="12"/>
        <v>36.43</v>
      </c>
      <c r="DN6" s="35">
        <f t="shared" si="12"/>
        <v>46.12</v>
      </c>
      <c r="DO6" s="35">
        <f t="shared" si="12"/>
        <v>47.44</v>
      </c>
      <c r="DP6" s="35">
        <f t="shared" si="12"/>
        <v>48.3</v>
      </c>
      <c r="DQ6" s="35">
        <f t="shared" si="12"/>
        <v>45.14</v>
      </c>
      <c r="DR6" s="34" t="str">
        <f>IF(DR7="","",IF(DR7="-","【-】","【"&amp;SUBSTITUTE(TEXT(DR7,"#,##0.00"),"-","△")&amp;"】"))</f>
        <v>【48.12】</v>
      </c>
      <c r="DS6" s="35">
        <f>IF(DS7="",NA(),DS7)</f>
        <v>1.55</v>
      </c>
      <c r="DT6" s="35">
        <f t="shared" ref="DT6:EB6" si="13">IF(DT7="",NA(),DT7)</f>
        <v>1.53</v>
      </c>
      <c r="DU6" s="35">
        <f t="shared" si="13"/>
        <v>0.56000000000000005</v>
      </c>
      <c r="DV6" s="35">
        <f t="shared" si="13"/>
        <v>0.56000000000000005</v>
      </c>
      <c r="DW6" s="35">
        <f t="shared" si="13"/>
        <v>0.56000000000000005</v>
      </c>
      <c r="DX6" s="35">
        <f t="shared" si="13"/>
        <v>8.7200000000000006</v>
      </c>
      <c r="DY6" s="35">
        <f t="shared" si="13"/>
        <v>9.86</v>
      </c>
      <c r="DZ6" s="35">
        <f t="shared" si="13"/>
        <v>11.16</v>
      </c>
      <c r="EA6" s="35">
        <f t="shared" si="13"/>
        <v>12.43</v>
      </c>
      <c r="EB6" s="35">
        <f t="shared" si="13"/>
        <v>13.58</v>
      </c>
      <c r="EC6" s="34" t="str">
        <f>IF(EC7="","",IF(EC7="-","【-】","【"&amp;SUBSTITUTE(TEXT(EC7,"#,##0.00"),"-","△")&amp;"】"))</f>
        <v>【15.89】</v>
      </c>
      <c r="ED6" s="35">
        <f>IF(ED7="",NA(),ED7)</f>
        <v>1.45</v>
      </c>
      <c r="EE6" s="35">
        <f t="shared" ref="EE6:EM6" si="14">IF(EE7="",NA(),EE7)</f>
        <v>3.25</v>
      </c>
      <c r="EF6" s="35">
        <f t="shared" si="14"/>
        <v>0.38</v>
      </c>
      <c r="EG6" s="35">
        <f t="shared" si="14"/>
        <v>1.05</v>
      </c>
      <c r="EH6" s="35">
        <f t="shared" si="14"/>
        <v>1.69</v>
      </c>
      <c r="EI6" s="35">
        <f t="shared" si="14"/>
        <v>0.64</v>
      </c>
      <c r="EJ6" s="35">
        <f t="shared" si="14"/>
        <v>0.56000000000000005</v>
      </c>
      <c r="EK6" s="35">
        <f t="shared" si="14"/>
        <v>0.65</v>
      </c>
      <c r="EL6" s="35">
        <f t="shared" si="14"/>
        <v>0.46</v>
      </c>
      <c r="EM6" s="35">
        <f t="shared" si="14"/>
        <v>0.44</v>
      </c>
      <c r="EN6" s="34" t="str">
        <f>IF(EN7="","",IF(EN7="-","【-】","【"&amp;SUBSTITUTE(TEXT(EN7,"#,##0.00"),"-","△")&amp;"】"))</f>
        <v>【0.69】</v>
      </c>
    </row>
    <row r="7" spans="1:144" s="36" customFormat="1" x14ac:dyDescent="0.15">
      <c r="A7" s="28"/>
      <c r="B7" s="37">
        <v>2017</v>
      </c>
      <c r="C7" s="37">
        <v>75027</v>
      </c>
      <c r="D7" s="37">
        <v>46</v>
      </c>
      <c r="E7" s="37">
        <v>1</v>
      </c>
      <c r="F7" s="37">
        <v>0</v>
      </c>
      <c r="G7" s="37">
        <v>1</v>
      </c>
      <c r="H7" s="37" t="s">
        <v>104</v>
      </c>
      <c r="I7" s="37" t="s">
        <v>105</v>
      </c>
      <c r="J7" s="37" t="s">
        <v>106</v>
      </c>
      <c r="K7" s="37" t="s">
        <v>107</v>
      </c>
      <c r="L7" s="37" t="s">
        <v>108</v>
      </c>
      <c r="M7" s="37" t="s">
        <v>115</v>
      </c>
      <c r="N7" s="38" t="s">
        <v>109</v>
      </c>
      <c r="O7" s="38">
        <v>62.55</v>
      </c>
      <c r="P7" s="38">
        <v>78.150000000000006</v>
      </c>
      <c r="Q7" s="38">
        <v>3710</v>
      </c>
      <c r="R7" s="38">
        <v>6857</v>
      </c>
      <c r="S7" s="38">
        <v>46.67</v>
      </c>
      <c r="T7" s="38">
        <v>146.93</v>
      </c>
      <c r="U7" s="38">
        <v>5316</v>
      </c>
      <c r="V7" s="38">
        <v>26.7</v>
      </c>
      <c r="W7" s="38">
        <v>199.1</v>
      </c>
      <c r="X7" s="38">
        <v>107.26</v>
      </c>
      <c r="Y7" s="38">
        <v>101.63</v>
      </c>
      <c r="Z7" s="38">
        <v>102.38</v>
      </c>
      <c r="AA7" s="38">
        <v>103.2</v>
      </c>
      <c r="AB7" s="38">
        <v>103.17</v>
      </c>
      <c r="AC7" s="38">
        <v>105.53</v>
      </c>
      <c r="AD7" s="38">
        <v>107.2</v>
      </c>
      <c r="AE7" s="38">
        <v>106.62</v>
      </c>
      <c r="AF7" s="38">
        <v>107.95</v>
      </c>
      <c r="AG7" s="38">
        <v>104.47</v>
      </c>
      <c r="AH7" s="38">
        <v>113.39</v>
      </c>
      <c r="AI7" s="38">
        <v>0</v>
      </c>
      <c r="AJ7" s="38">
        <v>0</v>
      </c>
      <c r="AK7" s="38">
        <v>0</v>
      </c>
      <c r="AL7" s="38">
        <v>0</v>
      </c>
      <c r="AM7" s="38">
        <v>0</v>
      </c>
      <c r="AN7" s="38">
        <v>28.31</v>
      </c>
      <c r="AO7" s="38">
        <v>13.46</v>
      </c>
      <c r="AP7" s="38">
        <v>12.59</v>
      </c>
      <c r="AQ7" s="38">
        <v>12.44</v>
      </c>
      <c r="AR7" s="38">
        <v>16.399999999999999</v>
      </c>
      <c r="AS7" s="38">
        <v>0.85</v>
      </c>
      <c r="AT7" s="38">
        <v>1436.11</v>
      </c>
      <c r="AU7" s="38">
        <v>710.1</v>
      </c>
      <c r="AV7" s="38">
        <v>15618.51</v>
      </c>
      <c r="AW7" s="38">
        <v>588.14</v>
      </c>
      <c r="AX7" s="38">
        <v>465.69</v>
      </c>
      <c r="AY7" s="38">
        <v>1164.51</v>
      </c>
      <c r="AZ7" s="38">
        <v>434.72</v>
      </c>
      <c r="BA7" s="38">
        <v>416.14</v>
      </c>
      <c r="BB7" s="38">
        <v>371.89</v>
      </c>
      <c r="BC7" s="38">
        <v>293.23</v>
      </c>
      <c r="BD7" s="38">
        <v>264.33999999999997</v>
      </c>
      <c r="BE7" s="38">
        <v>1082.31</v>
      </c>
      <c r="BF7" s="38">
        <v>1037.42</v>
      </c>
      <c r="BG7" s="38">
        <v>1193.92</v>
      </c>
      <c r="BH7" s="38">
        <v>1184.32</v>
      </c>
      <c r="BI7" s="38">
        <v>1156.54</v>
      </c>
      <c r="BJ7" s="38">
        <v>498.27</v>
      </c>
      <c r="BK7" s="38">
        <v>495.76</v>
      </c>
      <c r="BL7" s="38">
        <v>487.22</v>
      </c>
      <c r="BM7" s="38">
        <v>483.11</v>
      </c>
      <c r="BN7" s="38">
        <v>542.29999999999995</v>
      </c>
      <c r="BO7" s="38">
        <v>274.27</v>
      </c>
      <c r="BP7" s="38">
        <v>52.22</v>
      </c>
      <c r="BQ7" s="38">
        <v>54.88</v>
      </c>
      <c r="BR7" s="38">
        <v>51</v>
      </c>
      <c r="BS7" s="38">
        <v>51.85</v>
      </c>
      <c r="BT7" s="38">
        <v>50.45</v>
      </c>
      <c r="BU7" s="38">
        <v>90.64</v>
      </c>
      <c r="BV7" s="38">
        <v>93.66</v>
      </c>
      <c r="BW7" s="38">
        <v>92.76</v>
      </c>
      <c r="BX7" s="38">
        <v>93.28</v>
      </c>
      <c r="BY7" s="38">
        <v>87.51</v>
      </c>
      <c r="BZ7" s="38">
        <v>104.36</v>
      </c>
      <c r="CA7" s="38">
        <v>361.95</v>
      </c>
      <c r="CB7" s="38">
        <v>345.06</v>
      </c>
      <c r="CC7" s="38">
        <v>370.05</v>
      </c>
      <c r="CD7" s="38">
        <v>365.51</v>
      </c>
      <c r="CE7" s="38">
        <v>374.01</v>
      </c>
      <c r="CF7" s="38">
        <v>213.52</v>
      </c>
      <c r="CG7" s="38">
        <v>208.21</v>
      </c>
      <c r="CH7" s="38">
        <v>208.67</v>
      </c>
      <c r="CI7" s="38">
        <v>208.29</v>
      </c>
      <c r="CJ7" s="38">
        <v>218.42</v>
      </c>
      <c r="CK7" s="38">
        <v>165.71</v>
      </c>
      <c r="CL7" s="38">
        <v>64.88</v>
      </c>
      <c r="CM7" s="38">
        <v>66.31</v>
      </c>
      <c r="CN7" s="38">
        <v>64.53</v>
      </c>
      <c r="CO7" s="38">
        <v>65.36</v>
      </c>
      <c r="CP7" s="38">
        <v>63.85</v>
      </c>
      <c r="CQ7" s="38">
        <v>49.77</v>
      </c>
      <c r="CR7" s="38">
        <v>49.22</v>
      </c>
      <c r="CS7" s="38">
        <v>49.08</v>
      </c>
      <c r="CT7" s="38">
        <v>49.32</v>
      </c>
      <c r="CU7" s="38">
        <v>50.24</v>
      </c>
      <c r="CV7" s="38">
        <v>60.41</v>
      </c>
      <c r="CW7" s="38">
        <v>78.72</v>
      </c>
      <c r="CX7" s="38">
        <v>76.540000000000006</v>
      </c>
      <c r="CY7" s="38">
        <v>83.11</v>
      </c>
      <c r="CZ7" s="38">
        <v>81.06</v>
      </c>
      <c r="DA7" s="38">
        <v>85.62</v>
      </c>
      <c r="DB7" s="38">
        <v>79.98</v>
      </c>
      <c r="DC7" s="38">
        <v>79.48</v>
      </c>
      <c r="DD7" s="38">
        <v>79.3</v>
      </c>
      <c r="DE7" s="38">
        <v>79.34</v>
      </c>
      <c r="DF7" s="38">
        <v>78.650000000000006</v>
      </c>
      <c r="DG7" s="38">
        <v>89.93</v>
      </c>
      <c r="DH7" s="38">
        <v>35.94</v>
      </c>
      <c r="DI7" s="38">
        <v>36.65</v>
      </c>
      <c r="DJ7" s="38">
        <v>38.92</v>
      </c>
      <c r="DK7" s="38">
        <v>40.17</v>
      </c>
      <c r="DL7" s="38">
        <v>40.92</v>
      </c>
      <c r="DM7" s="38">
        <v>36.43</v>
      </c>
      <c r="DN7" s="38">
        <v>46.12</v>
      </c>
      <c r="DO7" s="38">
        <v>47.44</v>
      </c>
      <c r="DP7" s="38">
        <v>48.3</v>
      </c>
      <c r="DQ7" s="38">
        <v>45.14</v>
      </c>
      <c r="DR7" s="38">
        <v>48.12</v>
      </c>
      <c r="DS7" s="38">
        <v>1.55</v>
      </c>
      <c r="DT7" s="38">
        <v>1.53</v>
      </c>
      <c r="DU7" s="38">
        <v>0.56000000000000005</v>
      </c>
      <c r="DV7" s="38">
        <v>0.56000000000000005</v>
      </c>
      <c r="DW7" s="38">
        <v>0.56000000000000005</v>
      </c>
      <c r="DX7" s="38">
        <v>8.7200000000000006</v>
      </c>
      <c r="DY7" s="38">
        <v>9.86</v>
      </c>
      <c r="DZ7" s="38">
        <v>11.16</v>
      </c>
      <c r="EA7" s="38">
        <v>12.43</v>
      </c>
      <c r="EB7" s="38">
        <v>13.58</v>
      </c>
      <c r="EC7" s="38">
        <v>15.89</v>
      </c>
      <c r="ED7" s="38">
        <v>1.45</v>
      </c>
      <c r="EE7" s="38">
        <v>3.25</v>
      </c>
      <c r="EF7" s="38">
        <v>0.38</v>
      </c>
      <c r="EG7" s="38">
        <v>1.05</v>
      </c>
      <c r="EH7" s="38">
        <v>1.69</v>
      </c>
      <c r="EI7" s="38">
        <v>0.64</v>
      </c>
      <c r="EJ7" s="38">
        <v>0.56000000000000005</v>
      </c>
      <c r="EK7" s="38">
        <v>0.65</v>
      </c>
      <c r="EL7" s="38">
        <v>0.46</v>
      </c>
      <c r="EM7" s="38">
        <v>0.44</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110</v>
      </c>
      <c r="C9" s="41" t="s">
        <v>111</v>
      </c>
      <c r="D9" s="41" t="s">
        <v>112</v>
      </c>
      <c r="E9" s="41" t="s">
        <v>113</v>
      </c>
      <c r="F9" s="41" t="s">
        <v>114</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安藤 貴之</dc:creator>
  <cp:lastModifiedBy>安藤　貴之</cp:lastModifiedBy>
  <cp:lastPrinted>2019-02-12T11:30:06Z</cp:lastPrinted>
  <dcterms:created xsi:type="dcterms:W3CDTF">2019-02-12T11:30:43Z</dcterms:created>
  <dcterms:modified xsi:type="dcterms:W3CDTF">2019-02-12T11:30:43Z</dcterms:modified>
</cp:coreProperties>
</file>