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UZdkNNPym0l88nJKM44K2sQpMaKc7/L78LUD2vY6uo8EJBFhrEcT10bRerNjF6OCr9H0AB6JetMfvotsGKINw==" workbookSaltValue="stiFnuTICUkY0FyABfQ2LA==" workbookSpinCount="100000" lockStructure="1"/>
  <bookViews>
    <workbookView xWindow="0" yWindow="0" windowWidth="20490" windowHeight="723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<sst xmlns="http://schemas.openxmlformats.org/spreadsheetml/2006/main" count="232" uniqueCount="119">
  <si>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</si>
  <si>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</si>
  <si>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</si>
  <si>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</si>
  <si>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</si>
  <si>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</si>
  <si>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</si>
  <si>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</si>
  <si>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</si>
  <si>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</si>
  <si>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</si>
  <si>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</si>
  <si>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</si>
  <si>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</si>
  <si>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</si>
  <si>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</si>
  <si>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</si>
  <si>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</si>
  <si>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</si>
  <si>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</si>
  <si>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</si>
  <si>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</si>
  <si>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</si>
  <si>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</si>
  <si>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</si>
  <si>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</si>
  <si>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</si>
  <si>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</si>
  <si>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</si>
  <si>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</si>
  <si>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</si>
  <si>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</si>
  <si>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</si>
  <si>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</si>
  <si>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</si>
  <si>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</si>
  <si>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</si>
  <si>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</si>
  <si>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</si>
  <si>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</si>
  <si>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</si>
  <si>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</si>
  <si>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</si>
  <si>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</si>
  <si>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</si>
  <si>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</si>
  <si>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</si>
  <si>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</si>
  <si>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</si>
  <si>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</si>
  <si>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</si>
  <si>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</si>
  <si>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</si>
  <si>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</si>
  <si>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</si>
  <si>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</si>
  <si>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</si>
  <si>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</si>
  <si>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</si>
  <si>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</si>
  <si>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</si>
  <si>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</si>
  <si>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</si>
  <si>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</si>
  <si>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</si>
  <si>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</si>
  <si>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</si>
  <si>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</si>
  <si>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</si>
  <si>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</si>
  <si>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</si>
  <si>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</si>
  <si>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</si>
  <si>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</si>
  <si>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</si>
  <si>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</si>
  <si>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</si>
  <si>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</si>
  <si>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</si>
  <si>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</si>
  <si>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</si>
  <si>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</si>
  <si>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</si>
  <si>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</si>
  <si>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</si>
  <si>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</si>
  <si>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</si>
  <si>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</si>
  <si>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</si>
  <si>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</si>
  <si>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</si>
  <si>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</si>
  <si>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</si>
  <si>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</si>
  <si>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</si>
  <si>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</si>
  <si>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</si>
  <si>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</si>
  <si>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</si>
  <si>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</si>
  <si>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</si>
  <si>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</si>
  <si>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</si>
  <si>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</si>
  <si>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</si>
  <si>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</si>
  <si>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</si>
  <si>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</si>
  <si>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</si>
  <si>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</si>
  <si>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</si>
  <si>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</si>
  <si>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</si>
  <si>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</si>
  <si>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</si>
  <si>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</si>
  <si>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前年度比4.41％低下しているが平均値を上回っており、過去5年間を見ても100％を超えており経営状況は概ね良好に推移している。費用の削減については、更に努力していくこととする。流動比率が平成29年度は、100％を少し下回ったが支払いに問題はない。配水池の更新費用として水道事業経営安定基金から平成30年度に借入を行い資金は確保されている。企業債残高対給水収益比率は、毎年度低下しており全国平均も下回っており問題のない数値である。料金回収率は、前年度比で低下しているが100％を超えており全国平均、平均値とも上回っており問題のない数値である。給水原価は、前年度比で9.41円増加している。全国平均、平均値と比較すると高い数値である。高いことの主な要因としては、浄水場の設備修繕などで費用が増えていることによる。設備類の修繕費用は今後増えることから、中期的な財政見通しを踏まえた計画的な修繕に努める必要がある。施設利用率は、前年度比で0.45％低下している。過去4年間を見ると概ね横ばいで推移している。利用率の今後の見通しとしては将来の人口減少などにより給水量が増えることは難しく上がることはないものと考えられる。平成29年度の1日最大配水量に対する利用率は67％である。有収率は、前年度比で0.28％向上している。過去5年間で見ると毎年上昇しており良くなっている。数値を平均値で比較すると上回っているが、全国平均で比較すると下回っていることから今後も有収率の向上に努めることとする。</t>
    <rPh sb="1" eb="3">
      <t>ケイジョウ</t>
    </rPh>
    <rPh sb="3" eb="5">
      <t>シュウシ</t>
    </rPh>
    <rPh sb="5" eb="7">
      <t>ヒリツ</t>
    </rPh>
    <rPh sb="9" eb="13">
      <t>ゼンネンドヒ</t>
    </rPh>
    <rPh sb="18" eb="20">
      <t>テイカ</t>
    </rPh>
    <rPh sb="25" eb="28">
      <t>ヘイキンチ</t>
    </rPh>
    <rPh sb="29" eb="31">
      <t>ウワマワ</t>
    </rPh>
    <rPh sb="36" eb="38">
      <t>カコ</t>
    </rPh>
    <rPh sb="39" eb="41">
      <t>ネンカン</t>
    </rPh>
    <rPh sb="42" eb="43">
      <t>ミ</t>
    </rPh>
    <rPh sb="50" eb="51">
      <t>コ</t>
    </rPh>
    <rPh sb="55" eb="57">
      <t>ケイエイ</t>
    </rPh>
    <rPh sb="57" eb="59">
      <t>ジョウキョウ</t>
    </rPh>
    <rPh sb="60" eb="61">
      <t>オオム</t>
    </rPh>
    <rPh sb="62" eb="64">
      <t>リョウコウ</t>
    </rPh>
    <rPh sb="65" eb="67">
      <t>スイイ</t>
    </rPh>
    <rPh sb="72" eb="74">
      <t>ヒヨウ</t>
    </rPh>
    <rPh sb="75" eb="77">
      <t>サクゲン</t>
    </rPh>
    <rPh sb="83" eb="84">
      <t>サラ</t>
    </rPh>
    <rPh sb="85" eb="87">
      <t>ドリョク</t>
    </rPh>
    <rPh sb="97" eb="99">
      <t>リュウドウ</t>
    </rPh>
    <rPh sb="99" eb="101">
      <t>ヒリツ</t>
    </rPh>
    <rPh sb="102" eb="104">
      <t>ヘイセイ</t>
    </rPh>
    <rPh sb="106" eb="108">
      <t>ネンド</t>
    </rPh>
    <rPh sb="115" eb="116">
      <t>スコ</t>
    </rPh>
    <rPh sb="117" eb="119">
      <t>シタマワ</t>
    </rPh>
    <rPh sb="122" eb="124">
      <t>シハラ</t>
    </rPh>
    <rPh sb="126" eb="128">
      <t>モンダイ</t>
    </rPh>
    <rPh sb="132" eb="135">
      <t>ハイスイチ</t>
    </rPh>
    <rPh sb="136" eb="138">
      <t>コウシン</t>
    </rPh>
    <rPh sb="138" eb="140">
      <t>ヒヨウ</t>
    </rPh>
    <rPh sb="143" eb="145">
      <t>スイドウ</t>
    </rPh>
    <rPh sb="145" eb="147">
      <t>ジギョウ</t>
    </rPh>
    <rPh sb="147" eb="149">
      <t>ケイエイ</t>
    </rPh>
    <rPh sb="149" eb="151">
      <t>アンテイ</t>
    </rPh>
    <rPh sb="151" eb="153">
      <t>キキン</t>
    </rPh>
    <rPh sb="155" eb="157">
      <t>ヘイセイ</t>
    </rPh>
    <rPh sb="159" eb="161">
      <t>ネンド</t>
    </rPh>
    <rPh sb="162" eb="164">
      <t>カリイレ</t>
    </rPh>
    <rPh sb="165" eb="166">
      <t>オコナ</t>
    </rPh>
    <rPh sb="167" eb="169">
      <t>シキン</t>
    </rPh>
    <rPh sb="170" eb="172">
      <t>カクホ</t>
    </rPh>
    <rPh sb="178" eb="180">
      <t>キギョウ</t>
    </rPh>
    <rPh sb="180" eb="181">
      <t>サイ</t>
    </rPh>
    <rPh sb="181" eb="183">
      <t>ザンダカ</t>
    </rPh>
    <rPh sb="183" eb="184">
      <t>タイ</t>
    </rPh>
    <rPh sb="184" eb="186">
      <t>キュウスイ</t>
    </rPh>
    <rPh sb="186" eb="188">
      <t>シュウエキ</t>
    </rPh>
    <rPh sb="188" eb="190">
      <t>ヒリツ</t>
    </rPh>
    <rPh sb="192" eb="194">
      <t>マイネン</t>
    </rPh>
    <rPh sb="194" eb="195">
      <t>ド</t>
    </rPh>
    <rPh sb="195" eb="197">
      <t>テイカ</t>
    </rPh>
    <rPh sb="201" eb="203">
      <t>ゼンコク</t>
    </rPh>
    <rPh sb="203" eb="205">
      <t>ヘイキン</t>
    </rPh>
    <rPh sb="206" eb="208">
      <t>シタマワ</t>
    </rPh>
    <rPh sb="212" eb="214">
      <t>モンダイ</t>
    </rPh>
    <rPh sb="217" eb="219">
      <t>スウチ</t>
    </rPh>
    <rPh sb="223" eb="225">
      <t>リョウキン</t>
    </rPh>
    <rPh sb="225" eb="227">
      <t>カイシュウ</t>
    </rPh>
    <rPh sb="227" eb="228">
      <t>リツ</t>
    </rPh>
    <rPh sb="230" eb="234">
      <t>ゼンネンドヒ</t>
    </rPh>
    <rPh sb="235" eb="237">
      <t>テイカ</t>
    </rPh>
    <rPh sb="247" eb="248">
      <t>コ</t>
    </rPh>
    <rPh sb="252" eb="254">
      <t>ゼンコク</t>
    </rPh>
    <rPh sb="254" eb="256">
      <t>ヘイキン</t>
    </rPh>
    <rPh sb="257" eb="259">
      <t>ヘイキン</t>
    </rPh>
    <rPh sb="259" eb="260">
      <t>チ</t>
    </rPh>
    <rPh sb="262" eb="264">
      <t>ウワマワ</t>
    </rPh>
    <rPh sb="268" eb="270">
      <t>モンダイ</t>
    </rPh>
    <rPh sb="273" eb="275">
      <t>スウチ</t>
    </rPh>
    <rPh sb="279" eb="281">
      <t>キュウスイ</t>
    </rPh>
    <rPh sb="281" eb="283">
      <t>ゲンカ</t>
    </rPh>
    <rPh sb="285" eb="289">
      <t>ゼンネンドヒ</t>
    </rPh>
    <rPh sb="294" eb="295">
      <t>エン</t>
    </rPh>
    <rPh sb="295" eb="297">
      <t>ゾウカ</t>
    </rPh>
    <rPh sb="302" eb="304">
      <t>ゼンコク</t>
    </rPh>
    <rPh sb="304" eb="306">
      <t>ヘイキン</t>
    </rPh>
    <rPh sb="307" eb="309">
      <t>ヘイキン</t>
    </rPh>
    <rPh sb="309" eb="310">
      <t>チ</t>
    </rPh>
    <rPh sb="311" eb="313">
      <t>ヒカク</t>
    </rPh>
    <rPh sb="316" eb="317">
      <t>タカ</t>
    </rPh>
    <rPh sb="318" eb="320">
      <t>スウチ</t>
    </rPh>
    <rPh sb="324" eb="325">
      <t>タカ</t>
    </rPh>
    <rPh sb="329" eb="330">
      <t>オモ</t>
    </rPh>
    <rPh sb="331" eb="333">
      <t>ヨウイン</t>
    </rPh>
    <rPh sb="338" eb="340">
      <t>ジョウスイ</t>
    </rPh>
    <rPh sb="340" eb="341">
      <t>バ</t>
    </rPh>
    <rPh sb="342" eb="344">
      <t>セツビ</t>
    </rPh>
    <rPh sb="344" eb="346">
      <t>シュウゼン</t>
    </rPh>
    <rPh sb="349" eb="351">
      <t>ヒヨウ</t>
    </rPh>
    <rPh sb="352" eb="353">
      <t>フ</t>
    </rPh>
    <rPh sb="363" eb="365">
      <t>セツビ</t>
    </rPh>
    <rPh sb="365" eb="366">
      <t>ルイ</t>
    </rPh>
    <rPh sb="367" eb="369">
      <t>シュウゼン</t>
    </rPh>
    <rPh sb="369" eb="371">
      <t>ヒヨウ</t>
    </rPh>
    <rPh sb="372" eb="374">
      <t>コンゴ</t>
    </rPh>
    <rPh sb="374" eb="375">
      <t>フ</t>
    </rPh>
    <rPh sb="382" eb="385">
      <t>チュウキテキ</t>
    </rPh>
    <rPh sb="386" eb="388">
      <t>ザイセイ</t>
    </rPh>
    <rPh sb="388" eb="390">
      <t>ミトオ</t>
    </rPh>
    <rPh sb="392" eb="393">
      <t>フ</t>
    </rPh>
    <rPh sb="396" eb="399">
      <t>ケイカクテキ</t>
    </rPh>
    <rPh sb="400" eb="402">
      <t>シュウゼン</t>
    </rPh>
    <rPh sb="403" eb="404">
      <t>ツト</t>
    </rPh>
    <rPh sb="406" eb="408">
      <t>ヒツヨウ</t>
    </rPh>
    <rPh sb="412" eb="414">
      <t>シセツ</t>
    </rPh>
    <rPh sb="414" eb="417">
      <t>リヨウリツ</t>
    </rPh>
    <rPh sb="419" eb="423">
      <t>ゼンネンドヒ</t>
    </rPh>
    <rPh sb="429" eb="431">
      <t>テイカ</t>
    </rPh>
    <rPh sb="436" eb="438">
      <t>カコ</t>
    </rPh>
    <rPh sb="439" eb="441">
      <t>ネンカン</t>
    </rPh>
    <rPh sb="442" eb="443">
      <t>ミ</t>
    </rPh>
    <rPh sb="445" eb="446">
      <t>オオム</t>
    </rPh>
    <rPh sb="447" eb="448">
      <t>ヨコ</t>
    </rPh>
    <rPh sb="451" eb="453">
      <t>スイイ</t>
    </rPh>
    <rPh sb="458" eb="461">
      <t>リヨウリツ</t>
    </rPh>
    <rPh sb="462" eb="464">
      <t>コンゴ</t>
    </rPh>
    <rPh sb="465" eb="467">
      <t>ミトオ</t>
    </rPh>
    <rPh sb="472" eb="474">
      <t>ショウライ</t>
    </rPh>
    <rPh sb="475" eb="477">
      <t>ジンコウ</t>
    </rPh>
    <rPh sb="477" eb="479">
      <t>ゲンショウ</t>
    </rPh>
    <rPh sb="484" eb="486">
      <t>キュウスイ</t>
    </rPh>
    <rPh sb="486" eb="487">
      <t>リョウ</t>
    </rPh>
    <rPh sb="488" eb="489">
      <t>フ</t>
    </rPh>
    <rPh sb="494" eb="495">
      <t>ムズカ</t>
    </rPh>
    <rPh sb="497" eb="498">
      <t>ア</t>
    </rPh>
    <rPh sb="508" eb="509">
      <t>カンガ</t>
    </rPh>
    <rPh sb="514" eb="515">
      <t>タイ</t>
    </rPh>
    <rPh sb="518" eb="520">
      <t>ネンド</t>
    </rPh>
    <rPh sb="522" eb="523">
      <t>ヒ</t>
    </rPh>
    <rPh sb="523" eb="525">
      <t>サイダイ</t>
    </rPh>
    <rPh sb="525" eb="527">
      <t>ハイスイ</t>
    </rPh>
    <rPh sb="527" eb="528">
      <t>リョウ</t>
    </rPh>
    <rPh sb="529" eb="530">
      <t>タイ</t>
    </rPh>
    <rPh sb="532" eb="535">
      <t>リヨウリツ</t>
    </rPh>
    <rPh sb="543" eb="545">
      <t>ユウシュウ</t>
    </rPh>
    <rPh sb="545" eb="546">
      <t>リツ</t>
    </rPh>
    <rPh sb="548" eb="551">
      <t>ゼンネンド</t>
    </rPh>
    <rPh sb="551" eb="552">
      <t>ヒ</t>
    </rPh>
    <rPh sb="558" eb="560">
      <t>コウジョウ</t>
    </rPh>
    <rPh sb="565" eb="567">
      <t>カコ</t>
    </rPh>
    <rPh sb="568" eb="570">
      <t>ネンカン</t>
    </rPh>
    <rPh sb="571" eb="572">
      <t>ミ</t>
    </rPh>
    <rPh sb="574" eb="576">
      <t>マイネン</t>
    </rPh>
    <rPh sb="576" eb="578">
      <t>ジョウショウ</t>
    </rPh>
    <rPh sb="582" eb="583">
      <t>ヨ</t>
    </rPh>
    <rPh sb="590" eb="592">
      <t>スウチ</t>
    </rPh>
    <rPh sb="593" eb="595">
      <t>ヘイキン</t>
    </rPh>
    <rPh sb="595" eb="596">
      <t>チ</t>
    </rPh>
    <rPh sb="597" eb="599">
      <t>ヒカク</t>
    </rPh>
    <rPh sb="610" eb="612">
      <t>ゼンコク</t>
    </rPh>
    <rPh sb="612" eb="614">
      <t>ヘイキン</t>
    </rPh>
    <rPh sb="615" eb="617">
      <t>ヒカク</t>
    </rPh>
    <rPh sb="620" eb="621">
      <t>シタ</t>
    </rPh>
    <rPh sb="621" eb="622">
      <t>マワ</t>
    </rPh>
    <rPh sb="630" eb="632">
      <t>コンゴ</t>
    </rPh>
    <rPh sb="633" eb="635">
      <t>ユウシュウ</t>
    </rPh>
    <rPh sb="635" eb="636">
      <t>リツ</t>
    </rPh>
    <rPh sb="637" eb="639">
      <t>コウジョウ</t>
    </rPh>
    <rPh sb="640" eb="641">
      <t>ツト</t>
    </rPh>
    <phoneticPr fontId="4"/>
  </si>
  <si>
    <t>　現在の運営状況としては、公営企業としての経営の健全性・効率性は概ね確保されていると考えられる。水道料金収入については、給水人口の減少などにより減収が見込まれる中、浄水設備や管路の更新費用は増していくことから適切な財務計画並びに年次の設備更新計画により、施設の適正な維持管理及び運用に努めるものとする。また、財源確保のために料金収入の収納率向上に努力し、更なる経費の縮減や事務処理の効率化に努めることとする。　　　　これからの水道事業を取巻く経営環境は厳しさを増していくことから、健全経営が安定的に継続できるよう計画性を持った経営に努める。</t>
    <rPh sb="1" eb="3">
      <t>ゲンザイ</t>
    </rPh>
    <rPh sb="4" eb="6">
      <t>ウンエイ</t>
    </rPh>
    <rPh sb="6" eb="8">
      <t>ジョウキョウ</t>
    </rPh>
    <rPh sb="13" eb="15">
      <t>コウエイ</t>
    </rPh>
    <rPh sb="15" eb="17">
      <t>キギョウ</t>
    </rPh>
    <rPh sb="21" eb="23">
      <t>ケイエイ</t>
    </rPh>
    <rPh sb="24" eb="26">
      <t>ケンゼン</t>
    </rPh>
    <rPh sb="26" eb="27">
      <t>セイ</t>
    </rPh>
    <rPh sb="28" eb="30">
      <t>コウリツ</t>
    </rPh>
    <rPh sb="30" eb="31">
      <t>セイ</t>
    </rPh>
    <rPh sb="32" eb="33">
      <t>オオム</t>
    </rPh>
    <rPh sb="34" eb="36">
      <t>カクホ</t>
    </rPh>
    <rPh sb="42" eb="43">
      <t>カンガ</t>
    </rPh>
    <rPh sb="48" eb="50">
      <t>スイドウ</t>
    </rPh>
    <rPh sb="50" eb="52">
      <t>リョウキン</t>
    </rPh>
    <rPh sb="52" eb="54">
      <t>シュウニュウ</t>
    </rPh>
    <rPh sb="60" eb="62">
      <t>キュウスイ</t>
    </rPh>
    <rPh sb="62" eb="64">
      <t>ジンコウ</t>
    </rPh>
    <rPh sb="65" eb="67">
      <t>ゲンショウ</t>
    </rPh>
    <rPh sb="72" eb="74">
      <t>ゲンシュウ</t>
    </rPh>
    <rPh sb="75" eb="77">
      <t>ミコ</t>
    </rPh>
    <rPh sb="80" eb="81">
      <t>ナカ</t>
    </rPh>
    <rPh sb="82" eb="84">
      <t>ジョウスイ</t>
    </rPh>
    <rPh sb="84" eb="86">
      <t>セツビ</t>
    </rPh>
    <rPh sb="87" eb="89">
      <t>カンロ</t>
    </rPh>
    <rPh sb="90" eb="92">
      <t>コウシン</t>
    </rPh>
    <rPh sb="92" eb="94">
      <t>ヒヨウ</t>
    </rPh>
    <rPh sb="95" eb="96">
      <t>マ</t>
    </rPh>
    <rPh sb="104" eb="106">
      <t>テキセツ</t>
    </rPh>
    <rPh sb="107" eb="109">
      <t>ザイム</t>
    </rPh>
    <rPh sb="109" eb="111">
      <t>ケイカク</t>
    </rPh>
    <rPh sb="111" eb="112">
      <t>ナラ</t>
    </rPh>
    <rPh sb="114" eb="116">
      <t>ネンジ</t>
    </rPh>
    <rPh sb="117" eb="119">
      <t>セツビ</t>
    </rPh>
    <rPh sb="119" eb="121">
      <t>コウシン</t>
    </rPh>
    <rPh sb="121" eb="123">
      <t>ケイカク</t>
    </rPh>
    <rPh sb="127" eb="129">
      <t>シセツ</t>
    </rPh>
    <rPh sb="130" eb="132">
      <t>テキセイ</t>
    </rPh>
    <rPh sb="133" eb="135">
      <t>イジ</t>
    </rPh>
    <rPh sb="135" eb="137">
      <t>カンリ</t>
    </rPh>
    <rPh sb="137" eb="138">
      <t>オヨ</t>
    </rPh>
    <rPh sb="139" eb="141">
      <t>ウンヨウ</t>
    </rPh>
    <rPh sb="142" eb="143">
      <t>ツト</t>
    </rPh>
    <rPh sb="154" eb="156">
      <t>ザイゲン</t>
    </rPh>
    <rPh sb="156" eb="158">
      <t>カクホ</t>
    </rPh>
    <rPh sb="162" eb="164">
      <t>リョウキン</t>
    </rPh>
    <rPh sb="164" eb="166">
      <t>シュウニュウ</t>
    </rPh>
    <rPh sb="167" eb="169">
      <t>シュウノウ</t>
    </rPh>
    <rPh sb="169" eb="170">
      <t>リツ</t>
    </rPh>
    <rPh sb="170" eb="172">
      <t>コウジョウ</t>
    </rPh>
    <rPh sb="173" eb="175">
      <t>ドリョク</t>
    </rPh>
    <rPh sb="177" eb="178">
      <t>サラ</t>
    </rPh>
    <rPh sb="180" eb="182">
      <t>ケイヒ</t>
    </rPh>
    <rPh sb="183" eb="185">
      <t>シュクゲン</t>
    </rPh>
    <rPh sb="186" eb="188">
      <t>ジム</t>
    </rPh>
    <rPh sb="188" eb="190">
      <t>ショリ</t>
    </rPh>
    <rPh sb="191" eb="194">
      <t>コウリツカ</t>
    </rPh>
    <rPh sb="195" eb="196">
      <t>ツト</t>
    </rPh>
    <rPh sb="213" eb="215">
      <t>スイドウ</t>
    </rPh>
    <rPh sb="215" eb="217">
      <t>ジギョウ</t>
    </rPh>
    <rPh sb="218" eb="220">
      <t>トリマ</t>
    </rPh>
    <rPh sb="221" eb="223">
      <t>ケイエイ</t>
    </rPh>
    <rPh sb="223" eb="225">
      <t>カンキョウ</t>
    </rPh>
    <rPh sb="226" eb="227">
      <t>キビ</t>
    </rPh>
    <rPh sb="230" eb="231">
      <t>マ</t>
    </rPh>
    <rPh sb="240" eb="242">
      <t>ケンゼン</t>
    </rPh>
    <rPh sb="242" eb="244">
      <t>ケイエイ</t>
    </rPh>
    <rPh sb="245" eb="248">
      <t>アンテイテキ</t>
    </rPh>
    <rPh sb="249" eb="251">
      <t>ケイゾク</t>
    </rPh>
    <rPh sb="256" eb="259">
      <t>ケイカクセイ</t>
    </rPh>
    <rPh sb="260" eb="261">
      <t>モ</t>
    </rPh>
    <rPh sb="263" eb="265">
      <t>ケイエイ</t>
    </rPh>
    <rPh sb="266" eb="267">
      <t>ツト</t>
    </rPh>
    <phoneticPr fontId="4"/>
  </si>
  <si>
    <t>　有形固定資産減価償却率は、前年度比で1.28％上がっている。平均値、全国平均より高く設備の老朽化が進んでいる。設備類の更新については、年次計画により更新しており中期財政見通しを踏まえた計画的な更新に努めることとする。管路経年化率は、前年度比で0.13％上がっている。平均値、全国平均値と比較すると低い数値であるが、数値については今後も上がることから、管路更新率を含めた管路の更新は、財源の確保などに配慮しながら耐用年数が経過しており漏水事故などが多い配水管路から優先的に更新することとし計画的に取組むものとする。　　　　</t>
    <rPh sb="1" eb="3">
      <t>ユウケイ</t>
    </rPh>
    <rPh sb="3" eb="5">
      <t>コテイ</t>
    </rPh>
    <rPh sb="5" eb="7">
      <t>シサン</t>
    </rPh>
    <rPh sb="7" eb="9">
      <t>ゲンカ</t>
    </rPh>
    <rPh sb="9" eb="11">
      <t>ショウキャク</t>
    </rPh>
    <rPh sb="11" eb="12">
      <t>リツ</t>
    </rPh>
    <rPh sb="14" eb="17">
      <t>ゼンネンド</t>
    </rPh>
    <rPh sb="17" eb="18">
      <t>ヒ</t>
    </rPh>
    <rPh sb="24" eb="25">
      <t>ア</t>
    </rPh>
    <rPh sb="31" eb="33">
      <t>ヘイキン</t>
    </rPh>
    <rPh sb="33" eb="34">
      <t>チ</t>
    </rPh>
    <rPh sb="35" eb="37">
      <t>ゼンコク</t>
    </rPh>
    <rPh sb="37" eb="39">
      <t>ヘイキン</t>
    </rPh>
    <rPh sb="41" eb="42">
      <t>タカ</t>
    </rPh>
    <rPh sb="43" eb="45">
      <t>セツビ</t>
    </rPh>
    <rPh sb="46" eb="49">
      <t>ロウキュウカ</t>
    </rPh>
    <rPh sb="50" eb="51">
      <t>スス</t>
    </rPh>
    <rPh sb="56" eb="58">
      <t>セツビ</t>
    </rPh>
    <rPh sb="58" eb="59">
      <t>ルイ</t>
    </rPh>
    <rPh sb="60" eb="62">
      <t>コウシン</t>
    </rPh>
    <rPh sb="68" eb="70">
      <t>ネンジ</t>
    </rPh>
    <rPh sb="70" eb="72">
      <t>ケイカク</t>
    </rPh>
    <rPh sb="75" eb="77">
      <t>コウシン</t>
    </rPh>
    <rPh sb="81" eb="83">
      <t>チュウキ</t>
    </rPh>
    <rPh sb="83" eb="85">
      <t>ザイセイ</t>
    </rPh>
    <rPh sb="85" eb="87">
      <t>ミトオ</t>
    </rPh>
    <rPh sb="89" eb="90">
      <t>フ</t>
    </rPh>
    <rPh sb="93" eb="96">
      <t>ケイカクテキ</t>
    </rPh>
    <rPh sb="97" eb="99">
      <t>コウシン</t>
    </rPh>
    <rPh sb="100" eb="101">
      <t>ツト</t>
    </rPh>
    <rPh sb="109" eb="111">
      <t>カンロ</t>
    </rPh>
    <rPh sb="111" eb="113">
      <t>ケイネン</t>
    </rPh>
    <rPh sb="113" eb="114">
      <t>カ</t>
    </rPh>
    <rPh sb="114" eb="115">
      <t>リツ</t>
    </rPh>
    <rPh sb="117" eb="121">
      <t>ゼンネンドヒ</t>
    </rPh>
    <rPh sb="127" eb="128">
      <t>ア</t>
    </rPh>
    <rPh sb="134" eb="136">
      <t>ヘイキン</t>
    </rPh>
    <rPh sb="136" eb="137">
      <t>チ</t>
    </rPh>
    <rPh sb="138" eb="140">
      <t>ゼンコク</t>
    </rPh>
    <rPh sb="140" eb="142">
      <t>ヘイキン</t>
    </rPh>
    <rPh sb="142" eb="143">
      <t>チ</t>
    </rPh>
    <rPh sb="144" eb="146">
      <t>ヒカク</t>
    </rPh>
    <rPh sb="149" eb="150">
      <t>ヒク</t>
    </rPh>
    <rPh sb="151" eb="153">
      <t>スウチ</t>
    </rPh>
    <rPh sb="158" eb="160">
      <t>スウチ</t>
    </rPh>
    <rPh sb="165" eb="167">
      <t>コンゴ</t>
    </rPh>
    <rPh sb="168" eb="169">
      <t>ア</t>
    </rPh>
    <rPh sb="176" eb="178">
      <t>カンロ</t>
    </rPh>
    <rPh sb="178" eb="180">
      <t>コウシン</t>
    </rPh>
    <rPh sb="180" eb="181">
      <t>リツ</t>
    </rPh>
    <rPh sb="182" eb="183">
      <t>フク</t>
    </rPh>
    <rPh sb="185" eb="187">
      <t>カンロ</t>
    </rPh>
    <rPh sb="188" eb="190">
      <t>コウシン</t>
    </rPh>
    <rPh sb="192" eb="194">
      <t>ザイゲン</t>
    </rPh>
    <rPh sb="195" eb="197">
      <t>カクホ</t>
    </rPh>
    <rPh sb="200" eb="202">
      <t>ハイリョ</t>
    </rPh>
    <rPh sb="206" eb="208">
      <t>タイヨウ</t>
    </rPh>
    <rPh sb="208" eb="210">
      <t>ネンスウ</t>
    </rPh>
    <rPh sb="211" eb="213">
      <t>ケイカ</t>
    </rPh>
    <rPh sb="217" eb="219">
      <t>ロウスイ</t>
    </rPh>
    <rPh sb="219" eb="221">
      <t>ジコ</t>
    </rPh>
    <rPh sb="224" eb="225">
      <t>オオ</t>
    </rPh>
    <rPh sb="226" eb="228">
      <t>ハイスイ</t>
    </rPh>
    <rPh sb="228" eb="230">
      <t>カンロ</t>
    </rPh>
    <rPh sb="232" eb="235">
      <t>ユウセンテキ</t>
    </rPh>
    <rPh sb="236" eb="238">
      <t>コウシン</t>
    </rPh>
    <rPh sb="244" eb="247">
      <t>ケイカクテキ</t>
    </rPh>
    <rPh sb="248" eb="250">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</si>
</sst>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0.28000000000000003</c:v>
                </c:pt>
                <c:pt idx="1">
                  <c:v>0.09</c:v>
                </c:pt>
                <c:pt idx="2">
                  <c:v>0.31</c:v>
                </c:pt>
                <c:pt idx="3">
                  <c:v>0.31</c:v>
                </c:pt>
                <c:pt idx="4" formatCode="#,##0.00;&quot;△&quot;#,##0.00">
                  <c:v>0</c:v>
                </c:pt>
              </c:numCache>
            </c:numRef>
          </c:val>
          <c:extLst xmlns:c16r2="http://schemas.microsoft.com/office/drawing/2015/06/chart">
            <c:ext xmlns:c16="http://schemas.microsoft.com/office/drawing/2014/chart" uri="{C3380CC4-5D6E-409C-BE32-E72D297353CC}">
              <c16:uniqueId val="{00000000-B560-46F0-8200-5EF1D330AF81}"/>
            </c:ext>
          </c:extLst>
        </c:ser>
        <c:dLbls>
          <c:showLegendKey val="0"/>
          <c:showVal val="0"/>
          <c:showCatName val="0"/>
          <c:showSerName val="0"/>
          <c:showPercent val="0"/>
          <c:showBubbleSize val="0"/>
        </c:dLbls>
        <c:gapWidth val="150"/>
        <c:axId val="93019136"/>
        <c:axId val="9302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B560-46F0-8200-5EF1D330AF81}"/>
            </c:ext>
          </c:extLst>
        </c:ser>
        <c:dLbls>
          <c:showLegendKey val="0"/>
          <c:showVal val="0"/>
          <c:showCatName val="0"/>
          <c:showSerName val="0"/>
          <c:showPercent val="0"/>
          <c:showBubbleSize val="0"/>
        </c:dLbls>
        <c:marker val="1"/>
        <c:smooth val="0"/>
        <c:axId val="93019136"/>
        <c:axId val="93029504"/>
      </c:lineChart>
      <c:dateAx>
        <c:axId val="93019136"/>
        <c:scaling>
          <c:orientation val="minMax"/>
        </c:scaling>
        <c:delete val="1"/>
        <c:axPos val="b"/>
        <c:numFmt formatCode="ge" sourceLinked="1"/>
        <c:majorTickMark val="none"/>
        <c:minorTickMark val="none"/>
        <c:tickLblPos val="none"/>
        <c:crossAx val="93029504"/>
        <c:crosses val="autoZero"/>
        <c:auto val="1"/>
        <c:lblOffset val="100"/>
        <c:baseTimeUnit val="years"/>
      </c:dateAx>
      <c:valAx>
        <c:axId val="9302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56.96</c:v>
                </c:pt>
                <c:pt idx="1">
                  <c:v>54.47</c:v>
                </c:pt>
                <c:pt idx="2">
                  <c:v>55.17</c:v>
                </c:pt>
                <c:pt idx="3">
                  <c:v>53.85</c:v>
                </c:pt>
                <c:pt idx="4">
                  <c:v>53.4</c:v>
                </c:pt>
              </c:numCache>
            </c:numRef>
          </c:val>
          <c:extLst xmlns:c16r2="http://schemas.microsoft.com/office/drawing/2015/06/chart">
            <c:ext xmlns:c16="http://schemas.microsoft.com/office/drawing/2014/chart" uri="{C3380CC4-5D6E-409C-BE32-E72D297353CC}">
              <c16:uniqueId val="{00000000-4B26-4B52-AF9F-3F38F3D84415}"/>
            </c:ext>
          </c:extLst>
        </c:ser>
        <c:dLbls>
          <c:showLegendKey val="0"/>
          <c:showVal val="0"/>
          <c:showCatName val="0"/>
          <c:showSerName val="0"/>
          <c:showPercent val="0"/>
          <c:showBubbleSize val="0"/>
        </c:dLbls>
        <c:gapWidth val="150"/>
        <c:axId val="97329152"/>
        <c:axId val="973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4B26-4B52-AF9F-3F38F3D84415}"/>
            </c:ext>
          </c:extLst>
        </c:ser>
        <c:dLbls>
          <c:showLegendKey val="0"/>
          <c:showVal val="0"/>
          <c:showCatName val="0"/>
          <c:showSerName val="0"/>
          <c:showPercent val="0"/>
          <c:showBubbleSize val="0"/>
        </c:dLbls>
        <c:marker val="1"/>
        <c:smooth val="0"/>
        <c:axId val="97329152"/>
        <c:axId val="97331072"/>
      </c:lineChart>
      <c:dateAx>
        <c:axId val="97329152"/>
        <c:scaling>
          <c:orientation val="minMax"/>
        </c:scaling>
        <c:delete val="1"/>
        <c:axPos val="b"/>
        <c:numFmt formatCode="ge" sourceLinked="1"/>
        <c:majorTickMark val="none"/>
        <c:minorTickMark val="none"/>
        <c:tickLblPos val="none"/>
        <c:crossAx val="97331072"/>
        <c:crosses val="autoZero"/>
        <c:auto val="1"/>
        <c:lblOffset val="100"/>
        <c:baseTimeUnit val="years"/>
      </c:dateAx>
      <c:valAx>
        <c:axId val="973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82.55</c:v>
                </c:pt>
                <c:pt idx="1">
                  <c:v>83.64</c:v>
                </c:pt>
                <c:pt idx="2">
                  <c:v>84.38</c:v>
                </c:pt>
                <c:pt idx="3">
                  <c:v>85.24</c:v>
                </c:pt>
                <c:pt idx="4">
                  <c:v>85.52</c:v>
                </c:pt>
              </c:numCache>
            </c:numRef>
          </c:val>
          <c:extLst xmlns:c16r2="http://schemas.microsoft.com/office/drawing/2015/06/chart">
            <c:ext xmlns:c16="http://schemas.microsoft.com/office/drawing/2014/chart" uri="{C3380CC4-5D6E-409C-BE32-E72D297353CC}">
              <c16:uniqueId val="{00000000-D090-4BEE-8B3A-554AAE6C2177}"/>
            </c:ext>
          </c:extLst>
        </c:ser>
        <c:dLbls>
          <c:showLegendKey val="0"/>
          <c:showVal val="0"/>
          <c:showCatName val="0"/>
          <c:showSerName val="0"/>
          <c:showPercent val="0"/>
          <c:showBubbleSize val="0"/>
        </c:dLbls>
        <c:gapWidth val="150"/>
        <c:axId val="97386880"/>
        <c:axId val="973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D090-4BEE-8B3A-554AAE6C2177}"/>
            </c:ext>
          </c:extLst>
        </c:ser>
        <c:dLbls>
          <c:showLegendKey val="0"/>
          <c:showVal val="0"/>
          <c:showCatName val="0"/>
          <c:showSerName val="0"/>
          <c:showPercent val="0"/>
          <c:showBubbleSize val="0"/>
        </c:dLbls>
        <c:marker val="1"/>
        <c:smooth val="0"/>
        <c:axId val="97386880"/>
        <c:axId val="97388800"/>
      </c:lineChart>
      <c:dateAx>
        <c:axId val="97386880"/>
        <c:scaling>
          <c:orientation val="minMax"/>
        </c:scaling>
        <c:delete val="1"/>
        <c:axPos val="b"/>
        <c:numFmt formatCode="ge" sourceLinked="1"/>
        <c:majorTickMark val="none"/>
        <c:minorTickMark val="none"/>
        <c:tickLblPos val="none"/>
        <c:crossAx val="97388800"/>
        <c:crosses val="autoZero"/>
        <c:auto val="1"/>
        <c:lblOffset val="100"/>
        <c:baseTimeUnit val="years"/>
      </c:dateAx>
      <c:valAx>
        <c:axId val="973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109.57</c:v>
                </c:pt>
                <c:pt idx="1">
                  <c:v>106.72</c:v>
                </c:pt>
                <c:pt idx="2">
                  <c:v>110.99</c:v>
                </c:pt>
                <c:pt idx="3">
                  <c:v>115.82</c:v>
                </c:pt>
                <c:pt idx="4">
                  <c:v>111.41</c:v>
                </c:pt>
              </c:numCache>
            </c:numRef>
          </c:val>
          <c:extLst xmlns:c16r2="http://schemas.microsoft.com/office/drawing/2015/06/chart">
            <c:ext xmlns:c16="http://schemas.microsoft.com/office/drawing/2014/chart" uri="{C3380CC4-5D6E-409C-BE32-E72D297353CC}">
              <c16:uniqueId val="{00000000-A759-4FF2-AC8A-928F8338CC3B}"/>
            </c:ext>
          </c:extLst>
        </c:ser>
        <c:dLbls>
          <c:showLegendKey val="0"/>
          <c:showVal val="0"/>
          <c:showCatName val="0"/>
          <c:showSerName val="0"/>
          <c:showPercent val="0"/>
          <c:showBubbleSize val="0"/>
        </c:dLbls>
        <c:gapWidth val="150"/>
        <c:axId val="95751552"/>
        <c:axId val="957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A759-4FF2-AC8A-928F8338CC3B}"/>
            </c:ext>
          </c:extLst>
        </c:ser>
        <c:dLbls>
          <c:showLegendKey val="0"/>
          <c:showVal val="0"/>
          <c:showCatName val="0"/>
          <c:showSerName val="0"/>
          <c:showPercent val="0"/>
          <c:showBubbleSize val="0"/>
        </c:dLbls>
        <c:marker val="1"/>
        <c:smooth val="0"/>
        <c:axId val="95751552"/>
        <c:axId val="95761920"/>
      </c:lineChart>
      <c:dateAx>
        <c:axId val="95751552"/>
        <c:scaling>
          <c:orientation val="minMax"/>
        </c:scaling>
        <c:delete val="1"/>
        <c:axPos val="b"/>
        <c:numFmt formatCode="ge" sourceLinked="1"/>
        <c:majorTickMark val="none"/>
        <c:minorTickMark val="none"/>
        <c:tickLblPos val="none"/>
        <c:crossAx val="95761920"/>
        <c:crosses val="autoZero"/>
        <c:auto val="1"/>
        <c:lblOffset val="100"/>
        <c:baseTimeUnit val="years"/>
      </c:dateAx>
      <c:valAx>
        <c:axId val="9576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7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19.350000000000001</c:v>
                </c:pt>
                <c:pt idx="1">
                  <c:v>54.63</c:v>
                </c:pt>
                <c:pt idx="2">
                  <c:v>55.4</c:v>
                </c:pt>
                <c:pt idx="3">
                  <c:v>56.33</c:v>
                </c:pt>
                <c:pt idx="4">
                  <c:v>57.61</c:v>
                </c:pt>
              </c:numCache>
            </c:numRef>
          </c:val>
          <c:extLst xmlns:c16r2="http://schemas.microsoft.com/office/drawing/2015/06/chart">
            <c:ext xmlns:c16="http://schemas.microsoft.com/office/drawing/2014/chart" uri="{C3380CC4-5D6E-409C-BE32-E72D297353CC}">
              <c16:uniqueId val="{00000000-DA79-4D42-B184-0F8F42CCC281}"/>
            </c:ext>
          </c:extLst>
        </c:ser>
        <c:dLbls>
          <c:showLegendKey val="0"/>
          <c:showVal val="0"/>
          <c:showCatName val="0"/>
          <c:showSerName val="0"/>
          <c:showPercent val="0"/>
          <c:showBubbleSize val="0"/>
        </c:dLbls>
        <c:gapWidth val="150"/>
        <c:axId val="95801344"/>
        <c:axId val="958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DA79-4D42-B184-0F8F42CCC281}"/>
            </c:ext>
          </c:extLst>
        </c:ser>
        <c:dLbls>
          <c:showLegendKey val="0"/>
          <c:showVal val="0"/>
          <c:showCatName val="0"/>
          <c:showSerName val="0"/>
          <c:showPercent val="0"/>
          <c:showBubbleSize val="0"/>
        </c:dLbls>
        <c:marker val="1"/>
        <c:smooth val="0"/>
        <c:axId val="95801344"/>
        <c:axId val="95803264"/>
      </c:lineChart>
      <c:dateAx>
        <c:axId val="95801344"/>
        <c:scaling>
          <c:orientation val="minMax"/>
        </c:scaling>
        <c:delete val="1"/>
        <c:axPos val="b"/>
        <c:numFmt formatCode="ge" sourceLinked="1"/>
        <c:majorTickMark val="none"/>
        <c:minorTickMark val="none"/>
        <c:tickLblPos val="none"/>
        <c:crossAx val="95803264"/>
        <c:crosses val="autoZero"/>
        <c:auto val="1"/>
        <c:lblOffset val="100"/>
        <c:baseTimeUnit val="years"/>
      </c:dateAx>
      <c:valAx>
        <c:axId val="958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2.69</c:v>
                </c:pt>
                <c:pt idx="1">
                  <c:v>2.81</c:v>
                </c:pt>
                <c:pt idx="2">
                  <c:v>2.99</c:v>
                </c:pt>
                <c:pt idx="3">
                  <c:v>2.94</c:v>
                </c:pt>
                <c:pt idx="4">
                  <c:v>3.07</c:v>
                </c:pt>
              </c:numCache>
            </c:numRef>
          </c:val>
          <c:extLst xmlns:c16r2="http://schemas.microsoft.com/office/drawing/2015/06/chart">
            <c:ext xmlns:c16="http://schemas.microsoft.com/office/drawing/2014/chart" uri="{C3380CC4-5D6E-409C-BE32-E72D297353CC}">
              <c16:uniqueId val="{00000000-4DA2-40C9-9C03-F9D96A31BEF9}"/>
            </c:ext>
          </c:extLst>
        </c:ser>
        <c:dLbls>
          <c:showLegendKey val="0"/>
          <c:showVal val="0"/>
          <c:showCatName val="0"/>
          <c:showSerName val="0"/>
          <c:showPercent val="0"/>
          <c:showBubbleSize val="0"/>
        </c:dLbls>
        <c:gapWidth val="150"/>
        <c:axId val="95854976"/>
        <c:axId val="958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4DA2-40C9-9C03-F9D96A31BEF9}"/>
            </c:ext>
          </c:extLst>
        </c:ser>
        <c:dLbls>
          <c:showLegendKey val="0"/>
          <c:showVal val="0"/>
          <c:showCatName val="0"/>
          <c:showSerName val="0"/>
          <c:showPercent val="0"/>
          <c:showBubbleSize val="0"/>
        </c:dLbls>
        <c:marker val="1"/>
        <c:smooth val="0"/>
        <c:axId val="95854976"/>
        <c:axId val="95856896"/>
      </c:lineChart>
      <c:dateAx>
        <c:axId val="95854976"/>
        <c:scaling>
          <c:orientation val="minMax"/>
        </c:scaling>
        <c:delete val="1"/>
        <c:axPos val="b"/>
        <c:numFmt formatCode="ge" sourceLinked="1"/>
        <c:majorTickMark val="none"/>
        <c:minorTickMark val="none"/>
        <c:tickLblPos val="none"/>
        <c:crossAx val="95856896"/>
        <c:crosses val="autoZero"/>
        <c:auto val="1"/>
        <c:lblOffset val="100"/>
        <c:baseTimeUnit val="years"/>
      </c:dateAx>
      <c:valAx>
        <c:axId val="958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CE-413B-BBF4-89FD295B83CD}"/>
            </c:ext>
          </c:extLst>
        </c:ser>
        <c:dLbls>
          <c:showLegendKey val="0"/>
          <c:showVal val="0"/>
          <c:showCatName val="0"/>
          <c:showSerName val="0"/>
          <c:showPercent val="0"/>
          <c:showBubbleSize val="0"/>
        </c:dLbls>
        <c:gapWidth val="150"/>
        <c:axId val="95951488"/>
        <c:axId val="9596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2BCE-413B-BBF4-89FD295B83CD}"/>
            </c:ext>
          </c:extLst>
        </c:ser>
        <c:dLbls>
          <c:showLegendKey val="0"/>
          <c:showVal val="0"/>
          <c:showCatName val="0"/>
          <c:showSerName val="0"/>
          <c:showPercent val="0"/>
          <c:showBubbleSize val="0"/>
        </c:dLbls>
        <c:marker val="1"/>
        <c:smooth val="0"/>
        <c:axId val="95951488"/>
        <c:axId val="95965952"/>
      </c:lineChart>
      <c:dateAx>
        <c:axId val="95951488"/>
        <c:scaling>
          <c:orientation val="minMax"/>
        </c:scaling>
        <c:delete val="1"/>
        <c:axPos val="b"/>
        <c:numFmt formatCode="ge" sourceLinked="1"/>
        <c:majorTickMark val="none"/>
        <c:minorTickMark val="none"/>
        <c:tickLblPos val="none"/>
        <c:crossAx val="95965952"/>
        <c:crosses val="autoZero"/>
        <c:auto val="1"/>
        <c:lblOffset val="100"/>
        <c:baseTimeUnit val="years"/>
      </c:dateAx>
      <c:valAx>
        <c:axId val="9596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954.89</c:v>
                </c:pt>
                <c:pt idx="1">
                  <c:v>136.53</c:v>
                </c:pt>
                <c:pt idx="2">
                  <c:v>101.23</c:v>
                </c:pt>
                <c:pt idx="3">
                  <c:v>110.74</c:v>
                </c:pt>
                <c:pt idx="4">
                  <c:v>98.04</c:v>
                </c:pt>
              </c:numCache>
            </c:numRef>
          </c:val>
          <c:extLst xmlns:c16r2="http://schemas.microsoft.com/office/drawing/2015/06/chart">
            <c:ext xmlns:c16="http://schemas.microsoft.com/office/drawing/2014/chart" uri="{C3380CC4-5D6E-409C-BE32-E72D297353CC}">
              <c16:uniqueId val="{00000000-9296-4B9B-AC8C-3142D0F46751}"/>
            </c:ext>
          </c:extLst>
        </c:ser>
        <c:dLbls>
          <c:showLegendKey val="0"/>
          <c:showVal val="0"/>
          <c:showCatName val="0"/>
          <c:showSerName val="0"/>
          <c:showPercent val="0"/>
          <c:showBubbleSize val="0"/>
        </c:dLbls>
        <c:gapWidth val="150"/>
        <c:axId val="95997312"/>
        <c:axId val="960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9296-4B9B-AC8C-3142D0F46751}"/>
            </c:ext>
          </c:extLst>
        </c:ser>
        <c:dLbls>
          <c:showLegendKey val="0"/>
          <c:showVal val="0"/>
          <c:showCatName val="0"/>
          <c:showSerName val="0"/>
          <c:showPercent val="0"/>
          <c:showBubbleSize val="0"/>
        </c:dLbls>
        <c:marker val="1"/>
        <c:smooth val="0"/>
        <c:axId val="95997312"/>
        <c:axId val="96003584"/>
      </c:lineChart>
      <c:dateAx>
        <c:axId val="95997312"/>
        <c:scaling>
          <c:orientation val="minMax"/>
        </c:scaling>
        <c:delete val="1"/>
        <c:axPos val="b"/>
        <c:numFmt formatCode="ge" sourceLinked="1"/>
        <c:majorTickMark val="none"/>
        <c:minorTickMark val="none"/>
        <c:tickLblPos val="none"/>
        <c:crossAx val="96003584"/>
        <c:crosses val="autoZero"/>
        <c:auto val="1"/>
        <c:lblOffset val="100"/>
        <c:baseTimeUnit val="years"/>
      </c:dateAx>
      <c:valAx>
        <c:axId val="9600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386.83</c:v>
                </c:pt>
                <c:pt idx="1">
                  <c:v>353.91</c:v>
                </c:pt>
                <c:pt idx="2">
                  <c:v>303.06</c:v>
                </c:pt>
                <c:pt idx="3">
                  <c:v>263.94</c:v>
                </c:pt>
                <c:pt idx="4">
                  <c:v>220.22</c:v>
                </c:pt>
              </c:numCache>
            </c:numRef>
          </c:val>
          <c:extLst xmlns:c16r2="http://schemas.microsoft.com/office/drawing/2015/06/chart">
            <c:ext xmlns:c16="http://schemas.microsoft.com/office/drawing/2014/chart" uri="{C3380CC4-5D6E-409C-BE32-E72D297353CC}">
              <c16:uniqueId val="{00000000-4610-4CF0-824B-DF2FA7656B13}"/>
            </c:ext>
          </c:extLst>
        </c:ser>
        <c:dLbls>
          <c:showLegendKey val="0"/>
          <c:showVal val="0"/>
          <c:showCatName val="0"/>
          <c:showSerName val="0"/>
          <c:showPercent val="0"/>
          <c:showBubbleSize val="0"/>
        </c:dLbls>
        <c:gapWidth val="150"/>
        <c:axId val="96109312"/>
        <c:axId val="961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4610-4CF0-824B-DF2FA7656B13}"/>
            </c:ext>
          </c:extLst>
        </c:ser>
        <c:dLbls>
          <c:showLegendKey val="0"/>
          <c:showVal val="0"/>
          <c:showCatName val="0"/>
          <c:showSerName val="0"/>
          <c:showPercent val="0"/>
          <c:showBubbleSize val="0"/>
        </c:dLbls>
        <c:marker val="1"/>
        <c:smooth val="0"/>
        <c:axId val="96109312"/>
        <c:axId val="96111232"/>
      </c:lineChart>
      <c:dateAx>
        <c:axId val="96109312"/>
        <c:scaling>
          <c:orientation val="minMax"/>
        </c:scaling>
        <c:delete val="1"/>
        <c:axPos val="b"/>
        <c:numFmt formatCode="ge" sourceLinked="1"/>
        <c:majorTickMark val="none"/>
        <c:minorTickMark val="none"/>
        <c:tickLblPos val="none"/>
        <c:crossAx val="96111232"/>
        <c:crosses val="autoZero"/>
        <c:auto val="1"/>
        <c:lblOffset val="100"/>
        <c:baseTimeUnit val="years"/>
      </c:dateAx>
      <c:valAx>
        <c:axId val="96111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1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104.7</c:v>
                </c:pt>
                <c:pt idx="1">
                  <c:v>101.78</c:v>
                </c:pt>
                <c:pt idx="2">
                  <c:v>105.68</c:v>
                </c:pt>
                <c:pt idx="3">
                  <c:v>111.92</c:v>
                </c:pt>
                <c:pt idx="4">
                  <c:v>107.43</c:v>
                </c:pt>
              </c:numCache>
            </c:numRef>
          </c:val>
          <c:extLst xmlns:c16r2="http://schemas.microsoft.com/office/drawing/2015/06/chart">
            <c:ext xmlns:c16="http://schemas.microsoft.com/office/drawing/2014/chart" uri="{C3380CC4-5D6E-409C-BE32-E72D297353CC}">
              <c16:uniqueId val="{00000000-005B-4699-B1F7-50810B055274}"/>
            </c:ext>
          </c:extLst>
        </c:ser>
        <c:dLbls>
          <c:showLegendKey val="0"/>
          <c:showVal val="0"/>
          <c:showCatName val="0"/>
          <c:showSerName val="0"/>
          <c:showPercent val="0"/>
          <c:showBubbleSize val="0"/>
        </c:dLbls>
        <c:gapWidth val="150"/>
        <c:axId val="97258496"/>
        <c:axId val="972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005B-4699-B1F7-50810B055274}"/>
            </c:ext>
          </c:extLst>
        </c:ser>
        <c:dLbls>
          <c:showLegendKey val="0"/>
          <c:showVal val="0"/>
          <c:showCatName val="0"/>
          <c:showSerName val="0"/>
          <c:showPercent val="0"/>
          <c:showBubbleSize val="0"/>
        </c:dLbls>
        <c:marker val="1"/>
        <c:smooth val="0"/>
        <c:axId val="97258496"/>
        <c:axId val="97264768"/>
      </c:lineChart>
      <c:dateAx>
        <c:axId val="97258496"/>
        <c:scaling>
          <c:orientation val="minMax"/>
        </c:scaling>
        <c:delete val="1"/>
        <c:axPos val="b"/>
        <c:numFmt formatCode="ge" sourceLinked="1"/>
        <c:majorTickMark val="none"/>
        <c:minorTickMark val="none"/>
        <c:tickLblPos val="none"/>
        <c:crossAx val="97264768"/>
        <c:crosses val="autoZero"/>
        <c:auto val="1"/>
        <c:lblOffset val="100"/>
        <c:baseTimeUnit val="years"/>
      </c:dateAx>
      <c:valAx>
        <c:axId val="972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199.22</c:v>
                </c:pt>
                <c:pt idx="1">
                  <c:v>206.32</c:v>
                </c:pt>
                <c:pt idx="2">
                  <c:v>199.25</c:v>
                </c:pt>
                <c:pt idx="3">
                  <c:v>189.11</c:v>
                </c:pt>
                <c:pt idx="4">
                  <c:v>198.52</c:v>
                </c:pt>
              </c:numCache>
            </c:numRef>
          </c:val>
          <c:extLst xmlns:c16r2="http://schemas.microsoft.com/office/drawing/2015/06/chart">
            <c:ext xmlns:c16="http://schemas.microsoft.com/office/drawing/2014/chart" uri="{C3380CC4-5D6E-409C-BE32-E72D297353CC}">
              <c16:uniqueId val="{00000000-6084-49A8-8662-2C393A8A06F0}"/>
            </c:ext>
          </c:extLst>
        </c:ser>
        <c:dLbls>
          <c:showLegendKey val="0"/>
          <c:showVal val="0"/>
          <c:showCatName val="0"/>
          <c:showSerName val="0"/>
          <c:showPercent val="0"/>
          <c:showBubbleSize val="0"/>
        </c:dLbls>
        <c:gapWidth val="150"/>
        <c:axId val="97283456"/>
        <c:axId val="973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6084-49A8-8662-2C393A8A06F0}"/>
            </c:ext>
          </c:extLst>
        </c:ser>
        <c:dLbls>
          <c:showLegendKey val="0"/>
          <c:showVal val="0"/>
          <c:showCatName val="0"/>
          <c:showSerName val="0"/>
          <c:showPercent val="0"/>
          <c:showBubbleSize val="0"/>
        </c:dLbls>
        <c:marker val="1"/>
        <c:smooth val="0"/>
        <c:axId val="97283456"/>
        <c:axId val="97314304"/>
      </c:lineChart>
      <c:dateAx>
        <c:axId val="97283456"/>
        <c:scaling>
          <c:orientation val="minMax"/>
        </c:scaling>
        <c:delete val="1"/>
        <c:axPos val="b"/>
        <c:numFmt formatCode="ge" sourceLinked="1"/>
        <c:majorTickMark val="none"/>
        <c:minorTickMark val="none"/>
        <c:tickLblPos val="none"/>
        <c:crossAx val="97314304"/>
        <c:crosses val="autoZero"/>
        <c:auto val="1"/>
        <c:lblOffset val="100"/>
        <c:baseTimeUnit val="years"/>
      </c:dateAx>
      <c:valAx>
        <c:axId val="973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三春町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17397</v>
      </c>
      <c r="AM8" s="59"/>
      <c r="AN8" s="59"/>
      <c r="AO8" s="59"/>
      <c r="AP8" s="59"/>
      <c r="AQ8" s="59"/>
      <c r="AR8" s="59"/>
      <c r="AS8" s="59"/>
      <c r="AT8" s="50">
        <f>データ!$S$6</f>
        <v>72.760000000000005</v>
      </c>
      <c r="AU8" s="51"/>
      <c r="AV8" s="51"/>
      <c r="AW8" s="51"/>
      <c r="AX8" s="51"/>
      <c r="AY8" s="51"/>
      <c r="AZ8" s="51"/>
      <c r="BA8" s="51"/>
      <c r="BB8" s="52">
        <f>データ!$T$6</f>
        <v>239.1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81.650000000000006</v>
      </c>
      <c r="J10" s="51"/>
      <c r="K10" s="51"/>
      <c r="L10" s="51"/>
      <c r="M10" s="51"/>
      <c r="N10" s="51"/>
      <c r="O10" s="62"/>
      <c r="P10" s="52">
        <f>データ!$P$6</f>
        <v>87.32</v>
      </c>
      <c r="Q10" s="52"/>
      <c r="R10" s="52"/>
      <c r="S10" s="52"/>
      <c r="T10" s="52"/>
      <c r="U10" s="52"/>
      <c r="V10" s="52"/>
      <c r="W10" s="59">
        <f>データ!$Q$6</f>
        <v>3780</v>
      </c>
      <c r="X10" s="59"/>
      <c r="Y10" s="59"/>
      <c r="Z10" s="59"/>
      <c r="AA10" s="59"/>
      <c r="AB10" s="59"/>
      <c r="AC10" s="59"/>
      <c r="AD10" s="2"/>
      <c r="AE10" s="2"/>
      <c r="AF10" s="2"/>
      <c r="AG10" s="2"/>
      <c r="AH10" s="4"/>
      <c r="AI10" s="4"/>
      <c r="AJ10" s="4"/>
      <c r="AK10" s="4"/>
      <c r="AL10" s="59">
        <f>データ!$U$6</f>
        <v>15115</v>
      </c>
      <c r="AM10" s="59"/>
      <c r="AN10" s="59"/>
      <c r="AO10" s="59"/>
      <c r="AP10" s="59"/>
      <c r="AQ10" s="59"/>
      <c r="AR10" s="59"/>
      <c r="AS10" s="59"/>
      <c r="AT10" s="50">
        <f>データ!$V$6</f>
        <v>37.24</v>
      </c>
      <c r="AU10" s="51"/>
      <c r="AV10" s="51"/>
      <c r="AW10" s="51"/>
      <c r="AX10" s="51"/>
      <c r="AY10" s="51"/>
      <c r="AZ10" s="51"/>
      <c r="BA10" s="51"/>
      <c r="BB10" s="52">
        <f>データ!$W$6</f>
        <v>405.88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i0xD9lWd9iOhOJixiaGnqUH1CaSIF53fp5j1W8LUyo7unTciegBLRcDz3UzK76SRRICqLCBnDXF2nC7xbp3Bw==" saltValue="rOk8zlpe6tB7wF4h03c1Q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75213</v>
      </c>
      <c r="D6" s="33">
        <f t="shared" si="3"/>
        <v>46</v>
      </c>
      <c r="E6" s="33">
        <f t="shared" si="3"/>
        <v>1</v>
      </c>
      <c r="F6" s="33">
        <f t="shared" si="3"/>
        <v>0</v>
      </c>
      <c r="G6" s="33">
        <f t="shared" si="3"/>
        <v>1</v>
      </c>
      <c r="H6" s="33" t="str">
        <f t="shared" si="3"/>
        <v>福島県　三春町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81.650000000000006</v>
      </c>
      <c r="P6" s="34">
        <f t="shared" si="3"/>
        <v>87.32</v>
      </c>
      <c r="Q6" s="34">
        <f t="shared" si="3"/>
        <v>3780</v>
      </c>
      <c r="R6" s="34">
        <f t="shared" si="3"/>
        <v>17397</v>
      </c>
      <c r="S6" s="34">
        <f t="shared" si="3"/>
        <v>72.760000000000005</v>
      </c>
      <c r="T6" s="34">
        <f t="shared" si="3"/>
        <v>239.1</v>
      </c>
      <c r="U6" s="34">
        <f t="shared" si="3"/>
        <v>15115</v>
      </c>
      <c r="V6" s="34">
        <f t="shared" si="3"/>
        <v>37.24</v>
      </c>
      <c r="W6" s="34">
        <f t="shared" si="3"/>
        <v>405.88</v>
      </c>
      <c r="X6" s="35">
        <f>IF(X7="",NA(),X7)</f>
        <v>109.57</v>
      </c>
      <c r="Y6" s="35">
        <f t="shared" ref="Y6:AG6" si="4">IF(Y7="",NA(),Y7)</f>
        <v>106.72</v>
      </c>
      <c r="Z6" s="35">
        <f t="shared" si="4"/>
        <v>110.99</v>
      </c>
      <c r="AA6" s="35">
        <f t="shared" si="4"/>
        <v>115.82</v>
      </c>
      <c r="AB6" s="35">
        <f t="shared" si="4"/>
        <v>111.41</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954.89</v>
      </c>
      <c r="AU6" s="35">
        <f t="shared" ref="AU6:BC6" si="6">IF(AU7="",NA(),AU7)</f>
        <v>136.53</v>
      </c>
      <c r="AV6" s="35">
        <f t="shared" si="6"/>
        <v>101.23</v>
      </c>
      <c r="AW6" s="35">
        <f t="shared" si="6"/>
        <v>110.74</v>
      </c>
      <c r="AX6" s="35">
        <f t="shared" si="6"/>
        <v>98.04</v>
      </c>
      <c r="AY6" s="35">
        <f t="shared" si="6"/>
        <v>963.24</v>
      </c>
      <c r="AZ6" s="35">
        <f t="shared" si="6"/>
        <v>381.53</v>
      </c>
      <c r="BA6" s="35">
        <f t="shared" si="6"/>
        <v>391.54</v>
      </c>
      <c r="BB6" s="35">
        <f t="shared" si="6"/>
        <v>384.34</v>
      </c>
      <c r="BC6" s="35">
        <f t="shared" si="6"/>
        <v>359.47</v>
      </c>
      <c r="BD6" s="34" t="str">
        <f>IF(BD7="","",IF(BD7="-","【-】","【"&amp;SUBSTITUTE(TEXT(BD7,"#,##0.00"),"-","△")&amp;"】"))</f>
        <v>【264.34】</v>
      </c>
      <c r="BE6" s="35">
        <f>IF(BE7="",NA(),BE7)</f>
        <v>386.83</v>
      </c>
      <c r="BF6" s="35">
        <f t="shared" ref="BF6:BN6" si="7">IF(BF7="",NA(),BF7)</f>
        <v>353.91</v>
      </c>
      <c r="BG6" s="35">
        <f t="shared" si="7"/>
        <v>303.06</v>
      </c>
      <c r="BH6" s="35">
        <f t="shared" si="7"/>
        <v>263.94</v>
      </c>
      <c r="BI6" s="35">
        <f t="shared" si="7"/>
        <v>220.22</v>
      </c>
      <c r="BJ6" s="35">
        <f t="shared" si="7"/>
        <v>400.38</v>
      </c>
      <c r="BK6" s="35">
        <f t="shared" si="7"/>
        <v>393.27</v>
      </c>
      <c r="BL6" s="35">
        <f t="shared" si="7"/>
        <v>386.97</v>
      </c>
      <c r="BM6" s="35">
        <f t="shared" si="7"/>
        <v>380.58</v>
      </c>
      <c r="BN6" s="35">
        <f t="shared" si="7"/>
        <v>401.79</v>
      </c>
      <c r="BO6" s="34" t="str">
        <f>IF(BO7="","",IF(BO7="-","【-】","【"&amp;SUBSTITUTE(TEXT(BO7,"#,##0.00"),"-","△")&amp;"】"))</f>
        <v>【274.27】</v>
      </c>
      <c r="BP6" s="35">
        <f>IF(BP7="",NA(),BP7)</f>
        <v>104.7</v>
      </c>
      <c r="BQ6" s="35">
        <f t="shared" ref="BQ6:BY6" si="8">IF(BQ7="",NA(),BQ7)</f>
        <v>101.78</v>
      </c>
      <c r="BR6" s="35">
        <f t="shared" si="8"/>
        <v>105.68</v>
      </c>
      <c r="BS6" s="35">
        <f t="shared" si="8"/>
        <v>111.92</v>
      </c>
      <c r="BT6" s="35">
        <f t="shared" si="8"/>
        <v>107.43</v>
      </c>
      <c r="BU6" s="35">
        <f t="shared" si="8"/>
        <v>96.56</v>
      </c>
      <c r="BV6" s="35">
        <f t="shared" si="8"/>
        <v>100.47</v>
      </c>
      <c r="BW6" s="35">
        <f t="shared" si="8"/>
        <v>101.72</v>
      </c>
      <c r="BX6" s="35">
        <f t="shared" si="8"/>
        <v>102.38</v>
      </c>
      <c r="BY6" s="35">
        <f t="shared" si="8"/>
        <v>100.12</v>
      </c>
      <c r="BZ6" s="34" t="str">
        <f>IF(BZ7="","",IF(BZ7="-","【-】","【"&amp;SUBSTITUTE(TEXT(BZ7,"#,##0.00"),"-","△")&amp;"】"))</f>
        <v>【104.36】</v>
      </c>
      <c r="CA6" s="35">
        <f>IF(CA7="",NA(),CA7)</f>
        <v>199.22</v>
      </c>
      <c r="CB6" s="35">
        <f t="shared" ref="CB6:CJ6" si="9">IF(CB7="",NA(),CB7)</f>
        <v>206.32</v>
      </c>
      <c r="CC6" s="35">
        <f t="shared" si="9"/>
        <v>199.25</v>
      </c>
      <c r="CD6" s="35">
        <f t="shared" si="9"/>
        <v>189.11</v>
      </c>
      <c r="CE6" s="35">
        <f t="shared" si="9"/>
        <v>198.52</v>
      </c>
      <c r="CF6" s="35">
        <f t="shared" si="9"/>
        <v>177.14</v>
      </c>
      <c r="CG6" s="35">
        <f t="shared" si="9"/>
        <v>169.82</v>
      </c>
      <c r="CH6" s="35">
        <f t="shared" si="9"/>
        <v>168.2</v>
      </c>
      <c r="CI6" s="35">
        <f t="shared" si="9"/>
        <v>168.67</v>
      </c>
      <c r="CJ6" s="35">
        <f t="shared" si="9"/>
        <v>174.97</v>
      </c>
      <c r="CK6" s="34" t="str">
        <f>IF(CK7="","",IF(CK7="-","【-】","【"&amp;SUBSTITUTE(TEXT(CK7,"#,##0.00"),"-","△")&amp;"】"))</f>
        <v>【165.71】</v>
      </c>
      <c r="CL6" s="35">
        <f>IF(CL7="",NA(),CL7)</f>
        <v>56.96</v>
      </c>
      <c r="CM6" s="35">
        <f t="shared" ref="CM6:CU6" si="10">IF(CM7="",NA(),CM7)</f>
        <v>54.47</v>
      </c>
      <c r="CN6" s="35">
        <f t="shared" si="10"/>
        <v>55.17</v>
      </c>
      <c r="CO6" s="35">
        <f t="shared" si="10"/>
        <v>53.85</v>
      </c>
      <c r="CP6" s="35">
        <f t="shared" si="10"/>
        <v>53.4</v>
      </c>
      <c r="CQ6" s="35">
        <f t="shared" si="10"/>
        <v>55.64</v>
      </c>
      <c r="CR6" s="35">
        <f t="shared" si="10"/>
        <v>55.13</v>
      </c>
      <c r="CS6" s="35">
        <f t="shared" si="10"/>
        <v>54.77</v>
      </c>
      <c r="CT6" s="35">
        <f t="shared" si="10"/>
        <v>54.92</v>
      </c>
      <c r="CU6" s="35">
        <f t="shared" si="10"/>
        <v>55.63</v>
      </c>
      <c r="CV6" s="34" t="str">
        <f>IF(CV7="","",IF(CV7="-","【-】","【"&amp;SUBSTITUTE(TEXT(CV7,"#,##0.00"),"-","△")&amp;"】"))</f>
        <v>【60.41】</v>
      </c>
      <c r="CW6" s="35">
        <f>IF(CW7="",NA(),CW7)</f>
        <v>82.55</v>
      </c>
      <c r="CX6" s="35">
        <f t="shared" ref="CX6:DF6" si="11">IF(CX7="",NA(),CX7)</f>
        <v>83.64</v>
      </c>
      <c r="CY6" s="35">
        <f t="shared" si="11"/>
        <v>84.38</v>
      </c>
      <c r="CZ6" s="35">
        <f t="shared" si="11"/>
        <v>85.24</v>
      </c>
      <c r="DA6" s="35">
        <f t="shared" si="11"/>
        <v>85.52</v>
      </c>
      <c r="DB6" s="35">
        <f t="shared" si="11"/>
        <v>83.09</v>
      </c>
      <c r="DC6" s="35">
        <f t="shared" si="11"/>
        <v>83</v>
      </c>
      <c r="DD6" s="35">
        <f t="shared" si="11"/>
        <v>82.89</v>
      </c>
      <c r="DE6" s="35">
        <f t="shared" si="11"/>
        <v>82.66</v>
      </c>
      <c r="DF6" s="35">
        <f t="shared" si="11"/>
        <v>82.04</v>
      </c>
      <c r="DG6" s="34" t="str">
        <f>IF(DG7="","",IF(DG7="-","【-】","【"&amp;SUBSTITUTE(TEXT(DG7,"#,##0.00"),"-","△")&amp;"】"))</f>
        <v>【89.93】</v>
      </c>
      <c r="DH6" s="35">
        <f>IF(DH7="",NA(),DH7)</f>
        <v>19.350000000000001</v>
      </c>
      <c r="DI6" s="35">
        <f t="shared" ref="DI6:DQ6" si="12">IF(DI7="",NA(),DI7)</f>
        <v>54.63</v>
      </c>
      <c r="DJ6" s="35">
        <f t="shared" si="12"/>
        <v>55.4</v>
      </c>
      <c r="DK6" s="35">
        <f t="shared" si="12"/>
        <v>56.33</v>
      </c>
      <c r="DL6" s="35">
        <f t="shared" si="12"/>
        <v>57.61</v>
      </c>
      <c r="DM6" s="35">
        <f t="shared" si="12"/>
        <v>39.06</v>
      </c>
      <c r="DN6" s="35">
        <f t="shared" si="12"/>
        <v>46.66</v>
      </c>
      <c r="DO6" s="35">
        <f t="shared" si="12"/>
        <v>47.46</v>
      </c>
      <c r="DP6" s="35">
        <f t="shared" si="12"/>
        <v>48.49</v>
      </c>
      <c r="DQ6" s="35">
        <f t="shared" si="12"/>
        <v>48.05</v>
      </c>
      <c r="DR6" s="34" t="str">
        <f>IF(DR7="","",IF(DR7="-","【-】","【"&amp;SUBSTITUTE(TEXT(DR7,"#,##0.00"),"-","△")&amp;"】"))</f>
        <v>【48.12】</v>
      </c>
      <c r="DS6" s="35">
        <f>IF(DS7="",NA(),DS7)</f>
        <v>2.69</v>
      </c>
      <c r="DT6" s="35">
        <f t="shared" ref="DT6:EB6" si="13">IF(DT7="",NA(),DT7)</f>
        <v>2.81</v>
      </c>
      <c r="DU6" s="35">
        <f t="shared" si="13"/>
        <v>2.99</v>
      </c>
      <c r="DV6" s="35">
        <f t="shared" si="13"/>
        <v>2.94</v>
      </c>
      <c r="DW6" s="35">
        <f t="shared" si="13"/>
        <v>3.07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0.28000000000000003</v>
      </c>
      <c r="EE6" s="35">
        <f t="shared" ref="EE6:EM6" si="14">IF(EE7="",NA(),EE7)</f>
        <v>0.09</v>
      </c>
      <c r="EF6" s="35">
        <f t="shared" si="14"/>
        <v>0.31</v>
      </c>
      <c r="EG6" s="35">
        <f t="shared" si="14"/>
        <v>0.31</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75213</v>
      </c>
      <c r="D7" s="37">
        <v>46</v>
      </c>
      <c r="E7" s="37">
        <v>1</v>
      </c>
      <c r="F7" s="37">
        <v>0</v>
      </c>
      <c r="G7" s="37">
        <v>1</v>
      </c>
      <c r="H7" s="37" t="s">
        <v>104</v>
      </c>
      <c r="I7" s="37" t="s">
        <v>105</v>
      </c>
      <c r="J7" s="37" t="s">
        <v>106</v>
      </c>
      <c r="K7" s="37" t="s">
        <v>107</v>
      </c>
      <c r="L7" s="37" t="s">
        <v>108</v>
      </c>
      <c r="M7" s="37" t="s">
        <v>109</v>
      </c>
      <c r="N7" s="38" t="s">
        <v>110</v>
      </c>
      <c r="O7" s="38">
        <v>81.650000000000006</v>
      </c>
      <c r="P7" s="38">
        <v>87.32</v>
      </c>
      <c r="Q7" s="38">
        <v>3780</v>
      </c>
      <c r="R7" s="38">
        <v>17397</v>
      </c>
      <c r="S7" s="38">
        <v>72.760000000000005</v>
      </c>
      <c r="T7" s="38">
        <v>239.1</v>
      </c>
      <c r="U7" s="38">
        <v>15115</v>
      </c>
      <c r="V7" s="38">
        <v>37.24</v>
      </c>
      <c r="W7" s="38">
        <v>405.88</v>
      </c>
      <c r="X7" s="38">
        <v>109.57</v>
      </c>
      <c r="Y7" s="38">
        <v>106.72</v>
      </c>
      <c r="Z7" s="38">
        <v>110.99</v>
      </c>
      <c r="AA7" s="38">
        <v>115.82</v>
      </c>
      <c r="AB7" s="38">
        <v>111.41</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954.89</v>
      </c>
      <c r="AU7" s="38">
        <v>136.53</v>
      </c>
      <c r="AV7" s="38">
        <v>101.23</v>
      </c>
      <c r="AW7" s="38">
        <v>110.74</v>
      </c>
      <c r="AX7" s="38">
        <v>98.04</v>
      </c>
      <c r="AY7" s="38">
        <v>963.24</v>
      </c>
      <c r="AZ7" s="38">
        <v>381.53</v>
      </c>
      <c r="BA7" s="38">
        <v>391.54</v>
      </c>
      <c r="BB7" s="38">
        <v>384.34</v>
      </c>
      <c r="BC7" s="38">
        <v>359.47</v>
      </c>
      <c r="BD7" s="38">
        <v>264.33999999999997</v>
      </c>
      <c r="BE7" s="38">
        <v>386.83</v>
      </c>
      <c r="BF7" s="38">
        <v>353.91</v>
      </c>
      <c r="BG7" s="38">
        <v>303.06</v>
      </c>
      <c r="BH7" s="38">
        <v>263.94</v>
      </c>
      <c r="BI7" s="38">
        <v>220.22</v>
      </c>
      <c r="BJ7" s="38">
        <v>400.38</v>
      </c>
      <c r="BK7" s="38">
        <v>393.27</v>
      </c>
      <c r="BL7" s="38">
        <v>386.97</v>
      </c>
      <c r="BM7" s="38">
        <v>380.58</v>
      </c>
      <c r="BN7" s="38">
        <v>401.79</v>
      </c>
      <c r="BO7" s="38">
        <v>274.27</v>
      </c>
      <c r="BP7" s="38">
        <v>104.7</v>
      </c>
      <c r="BQ7" s="38">
        <v>101.78</v>
      </c>
      <c r="BR7" s="38">
        <v>105.68</v>
      </c>
      <c r="BS7" s="38">
        <v>111.92</v>
      </c>
      <c r="BT7" s="38">
        <v>107.43</v>
      </c>
      <c r="BU7" s="38">
        <v>96.56</v>
      </c>
      <c r="BV7" s="38">
        <v>100.47</v>
      </c>
      <c r="BW7" s="38">
        <v>101.72</v>
      </c>
      <c r="BX7" s="38">
        <v>102.38</v>
      </c>
      <c r="BY7" s="38">
        <v>100.12</v>
      </c>
      <c r="BZ7" s="38">
        <v>104.36</v>
      </c>
      <c r="CA7" s="38">
        <v>199.22</v>
      </c>
      <c r="CB7" s="38">
        <v>206.32</v>
      </c>
      <c r="CC7" s="38">
        <v>199.25</v>
      </c>
      <c r="CD7" s="38">
        <v>189.11</v>
      </c>
      <c r="CE7" s="38">
        <v>198.52</v>
      </c>
      <c r="CF7" s="38">
        <v>177.14</v>
      </c>
      <c r="CG7" s="38">
        <v>169.82</v>
      </c>
      <c r="CH7" s="38">
        <v>168.2</v>
      </c>
      <c r="CI7" s="38">
        <v>168.67</v>
      </c>
      <c r="CJ7" s="38">
        <v>174.97</v>
      </c>
      <c r="CK7" s="38">
        <v>165.71</v>
      </c>
      <c r="CL7" s="38">
        <v>56.96</v>
      </c>
      <c r="CM7" s="38">
        <v>54.47</v>
      </c>
      <c r="CN7" s="38">
        <v>55.17</v>
      </c>
      <c r="CO7" s="38">
        <v>53.85</v>
      </c>
      <c r="CP7" s="38">
        <v>53.4</v>
      </c>
      <c r="CQ7" s="38">
        <v>55.64</v>
      </c>
      <c r="CR7" s="38">
        <v>55.13</v>
      </c>
      <c r="CS7" s="38">
        <v>54.77</v>
      </c>
      <c r="CT7" s="38">
        <v>54.92</v>
      </c>
      <c r="CU7" s="38">
        <v>55.63</v>
      </c>
      <c r="CV7" s="38">
        <v>60.41</v>
      </c>
      <c r="CW7" s="38">
        <v>82.55</v>
      </c>
      <c r="CX7" s="38">
        <v>83.64</v>
      </c>
      <c r="CY7" s="38">
        <v>84.38</v>
      </c>
      <c r="CZ7" s="38">
        <v>85.24</v>
      </c>
      <c r="DA7" s="38">
        <v>85.52</v>
      </c>
      <c r="DB7" s="38">
        <v>83.09</v>
      </c>
      <c r="DC7" s="38">
        <v>83</v>
      </c>
      <c r="DD7" s="38">
        <v>82.89</v>
      </c>
      <c r="DE7" s="38">
        <v>82.66</v>
      </c>
      <c r="DF7" s="38">
        <v>82.04</v>
      </c>
      <c r="DG7" s="38">
        <v>89.93</v>
      </c>
      <c r="DH7" s="38">
        <v>19.350000000000001</v>
      </c>
      <c r="DI7" s="38">
        <v>54.63</v>
      </c>
      <c r="DJ7" s="38">
        <v>55.4</v>
      </c>
      <c r="DK7" s="38">
        <v>56.33</v>
      </c>
      <c r="DL7" s="38">
        <v>57.61</v>
      </c>
      <c r="DM7" s="38">
        <v>39.06</v>
      </c>
      <c r="DN7" s="38">
        <v>46.66</v>
      </c>
      <c r="DO7" s="38">
        <v>47.46</v>
      </c>
      <c r="DP7" s="38">
        <v>48.49</v>
      </c>
      <c r="DQ7" s="38">
        <v>48.05</v>
      </c>
      <c r="DR7" s="38">
        <v>48.12</v>
      </c>
      <c r="DS7" s="38">
        <v>2.69</v>
      </c>
      <c r="DT7" s="38">
        <v>2.81</v>
      </c>
      <c r="DU7" s="38">
        <v>2.99</v>
      </c>
      <c r="DV7" s="38">
        <v>2.94</v>
      </c>
      <c r="DW7" s="38">
        <v>3.07</v>
      </c>
      <c r="DX7" s="38">
        <v>8.8699999999999992</v>
      </c>
      <c r="DY7" s="38">
        <v>9.85</v>
      </c>
      <c r="DZ7" s="38">
        <v>9.7100000000000009</v>
      </c>
      <c r="EA7" s="38">
        <v>12.79</v>
      </c>
      <c r="EB7" s="38">
        <v>13.39</v>
      </c>
      <c r="EC7" s="38">
        <v>15.89</v>
      </c>
      <c r="ED7" s="38">
        <v>0.28000000000000003</v>
      </c>
      <c r="EE7" s="38">
        <v>0.09</v>
      </c>
      <c r="EF7" s="38">
        <v>0.31</v>
      </c>
      <c r="EG7" s="38">
        <v>0.31</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2019-01-29T09:40:01Z</cp:lastPrinted>
  <dcterms:created xsi:type="dcterms:W3CDTF">2018-12-03T08:27:30Z</dcterms:created>
  <dcterms:modified xsi:type="dcterms:W3CDTF">2019-02-14T05:15:19Z</dcterms:modified>
  <cp:category/>
</cp:coreProperties>
</file>