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就労B型" sheetId="1" r:id="rId1"/>
  </sheets>
  <definedNames>
    <definedName name="_20030502_daicho_saishin" localSheetId="0">#REF!</definedName>
    <definedName name="_xlnm._FilterDatabase" localSheetId="0" hidden="1">就労B型!$A$4:$S$211</definedName>
    <definedName name="_xlnm.Print_Area" localSheetId="0">就労B型!$B$1:$S$211</definedName>
    <definedName name="_xlnm.Print_Titles" localSheetId="0">就労B型!$B:$C,就労B型!$1:$4</definedName>
  </definedNames>
  <calcPr calcId="145621"/>
</workbook>
</file>

<file path=xl/calcChain.xml><?xml version="1.0" encoding="utf-8"?>
<calcChain xmlns="http://schemas.openxmlformats.org/spreadsheetml/2006/main">
  <c r="Q211" i="1" l="1"/>
  <c r="O211" i="1"/>
  <c r="N211" i="1"/>
  <c r="M211" i="1"/>
  <c r="I211" i="1"/>
  <c r="G211" i="1"/>
  <c r="F211" i="1"/>
  <c r="E211" i="1"/>
  <c r="R210" i="1"/>
  <c r="S210" i="1" s="1"/>
  <c r="P210" i="1"/>
  <c r="R209" i="1"/>
  <c r="S209" i="1" s="1"/>
  <c r="P209" i="1"/>
  <c r="R208" i="1"/>
  <c r="S208" i="1" s="1"/>
  <c r="P208" i="1"/>
  <c r="J208" i="1"/>
  <c r="K208" i="1" s="1"/>
  <c r="H208" i="1"/>
  <c r="R207" i="1"/>
  <c r="S207" i="1" s="1"/>
  <c r="P207" i="1"/>
  <c r="S206" i="1"/>
  <c r="R206" i="1"/>
  <c r="P206" i="1"/>
  <c r="J206" i="1"/>
  <c r="K206" i="1" s="1"/>
  <c r="H206" i="1"/>
  <c r="R205" i="1"/>
  <c r="S205" i="1" s="1"/>
  <c r="P205" i="1"/>
  <c r="J205" i="1"/>
  <c r="K205" i="1" s="1"/>
  <c r="H205" i="1"/>
  <c r="R204" i="1"/>
  <c r="S204" i="1" s="1"/>
  <c r="P204" i="1"/>
  <c r="J204" i="1"/>
  <c r="K204" i="1" s="1"/>
  <c r="H204" i="1"/>
  <c r="R203" i="1"/>
  <c r="S203" i="1" s="1"/>
  <c r="P203" i="1"/>
  <c r="R202" i="1"/>
  <c r="S202" i="1" s="1"/>
  <c r="P202" i="1"/>
  <c r="J202" i="1"/>
  <c r="K202" i="1" s="1"/>
  <c r="H202" i="1"/>
  <c r="R201" i="1"/>
  <c r="S201" i="1" s="1"/>
  <c r="P201" i="1"/>
  <c r="J201" i="1"/>
  <c r="K201" i="1" s="1"/>
  <c r="H201" i="1"/>
  <c r="R200" i="1"/>
  <c r="S200" i="1" s="1"/>
  <c r="P200" i="1"/>
  <c r="J200" i="1"/>
  <c r="K200" i="1" s="1"/>
  <c r="H200" i="1"/>
  <c r="R199" i="1"/>
  <c r="S199" i="1" s="1"/>
  <c r="P199" i="1"/>
  <c r="J199" i="1"/>
  <c r="K199" i="1" s="1"/>
  <c r="H199" i="1"/>
  <c r="R198" i="1"/>
  <c r="S198" i="1" s="1"/>
  <c r="P198" i="1"/>
  <c r="J198" i="1"/>
  <c r="K198" i="1" s="1"/>
  <c r="H198" i="1"/>
  <c r="R197" i="1"/>
  <c r="S197" i="1" s="1"/>
  <c r="P197" i="1"/>
  <c r="J197" i="1"/>
  <c r="K197" i="1" s="1"/>
  <c r="H197" i="1"/>
  <c r="R196" i="1"/>
  <c r="S196" i="1" s="1"/>
  <c r="P196" i="1"/>
  <c r="J196" i="1"/>
  <c r="K196" i="1" s="1"/>
  <c r="H196" i="1"/>
  <c r="S195" i="1"/>
  <c r="R195" i="1"/>
  <c r="P195" i="1"/>
  <c r="J195" i="1"/>
  <c r="K195" i="1" s="1"/>
  <c r="H195" i="1"/>
  <c r="R194" i="1"/>
  <c r="S194" i="1" s="1"/>
  <c r="P194" i="1"/>
  <c r="J194" i="1"/>
  <c r="K194" i="1" s="1"/>
  <c r="H194" i="1"/>
  <c r="R193" i="1"/>
  <c r="S193" i="1" s="1"/>
  <c r="P193" i="1"/>
  <c r="J193" i="1"/>
  <c r="K193" i="1" s="1"/>
  <c r="H193" i="1"/>
  <c r="R192" i="1"/>
  <c r="S192" i="1" s="1"/>
  <c r="P192" i="1"/>
  <c r="J192" i="1"/>
  <c r="K192" i="1" s="1"/>
  <c r="H192" i="1"/>
  <c r="R191" i="1"/>
  <c r="S191" i="1" s="1"/>
  <c r="P191" i="1"/>
  <c r="J191" i="1"/>
  <c r="K191" i="1" s="1"/>
  <c r="H191" i="1"/>
  <c r="R190" i="1"/>
  <c r="S190" i="1" s="1"/>
  <c r="P190" i="1"/>
  <c r="J190" i="1"/>
  <c r="K190" i="1" s="1"/>
  <c r="H190" i="1"/>
  <c r="R189" i="1"/>
  <c r="S189" i="1" s="1"/>
  <c r="P189" i="1"/>
  <c r="J189" i="1"/>
  <c r="K189" i="1" s="1"/>
  <c r="H189" i="1"/>
  <c r="R188" i="1"/>
  <c r="S188" i="1" s="1"/>
  <c r="P188" i="1"/>
  <c r="J188" i="1"/>
  <c r="K188" i="1" s="1"/>
  <c r="H188" i="1"/>
  <c r="R187" i="1"/>
  <c r="S187" i="1" s="1"/>
  <c r="P187" i="1"/>
  <c r="J187" i="1"/>
  <c r="K187" i="1" s="1"/>
  <c r="H187" i="1"/>
  <c r="R186" i="1"/>
  <c r="S186" i="1" s="1"/>
  <c r="P186" i="1"/>
  <c r="J186" i="1"/>
  <c r="K186" i="1" s="1"/>
  <c r="H186" i="1"/>
  <c r="R185" i="1"/>
  <c r="S185" i="1" s="1"/>
  <c r="P185" i="1"/>
  <c r="J185" i="1"/>
  <c r="K185" i="1" s="1"/>
  <c r="H185" i="1"/>
  <c r="R184" i="1"/>
  <c r="S184" i="1" s="1"/>
  <c r="P184" i="1"/>
  <c r="J184" i="1"/>
  <c r="K184" i="1" s="1"/>
  <c r="H184" i="1"/>
  <c r="R183" i="1"/>
  <c r="S183" i="1" s="1"/>
  <c r="P183" i="1"/>
  <c r="J183" i="1"/>
  <c r="K183" i="1" s="1"/>
  <c r="H183" i="1"/>
  <c r="R182" i="1"/>
  <c r="S182" i="1" s="1"/>
  <c r="P182" i="1"/>
  <c r="J182" i="1"/>
  <c r="K182" i="1" s="1"/>
  <c r="H182" i="1"/>
  <c r="R181" i="1"/>
  <c r="S181" i="1" s="1"/>
  <c r="P181" i="1"/>
  <c r="J181" i="1"/>
  <c r="K181" i="1" s="1"/>
  <c r="H181" i="1"/>
  <c r="R180" i="1"/>
  <c r="S180" i="1" s="1"/>
  <c r="P180" i="1"/>
  <c r="R179" i="1"/>
  <c r="S179" i="1" s="1"/>
  <c r="P179" i="1"/>
  <c r="J179" i="1"/>
  <c r="K179" i="1" s="1"/>
  <c r="H179" i="1"/>
  <c r="S178" i="1"/>
  <c r="P178" i="1"/>
  <c r="R177" i="1"/>
  <c r="S177" i="1" s="1"/>
  <c r="P177" i="1"/>
  <c r="J177" i="1"/>
  <c r="K177" i="1" s="1"/>
  <c r="H177" i="1"/>
  <c r="R176" i="1"/>
  <c r="S176" i="1" s="1"/>
  <c r="P176" i="1"/>
  <c r="J176" i="1"/>
  <c r="K176" i="1" s="1"/>
  <c r="H176" i="1"/>
  <c r="R175" i="1"/>
  <c r="S175" i="1" s="1"/>
  <c r="P175" i="1"/>
  <c r="J175" i="1"/>
  <c r="K175" i="1" s="1"/>
  <c r="H175" i="1"/>
  <c r="R174" i="1"/>
  <c r="S174" i="1" s="1"/>
  <c r="P174" i="1"/>
  <c r="J174" i="1"/>
  <c r="K174" i="1" s="1"/>
  <c r="H174" i="1"/>
  <c r="R173" i="1"/>
  <c r="S173" i="1" s="1"/>
  <c r="P173" i="1"/>
  <c r="J173" i="1"/>
  <c r="K173" i="1" s="1"/>
  <c r="H173" i="1"/>
  <c r="R172" i="1"/>
  <c r="S172" i="1" s="1"/>
  <c r="P172" i="1"/>
  <c r="J172" i="1"/>
  <c r="K172" i="1" s="1"/>
  <c r="H172" i="1"/>
  <c r="R171" i="1"/>
  <c r="S171" i="1" s="1"/>
  <c r="P171" i="1"/>
  <c r="R170" i="1"/>
  <c r="S170" i="1" s="1"/>
  <c r="P170" i="1"/>
  <c r="J170" i="1"/>
  <c r="K170" i="1" s="1"/>
  <c r="H170" i="1"/>
  <c r="R169" i="1"/>
  <c r="S169" i="1" s="1"/>
  <c r="P169" i="1"/>
  <c r="J169" i="1"/>
  <c r="K169" i="1" s="1"/>
  <c r="H169" i="1"/>
  <c r="R168" i="1"/>
  <c r="S168" i="1" s="1"/>
  <c r="P168" i="1"/>
  <c r="J168" i="1"/>
  <c r="K168" i="1" s="1"/>
  <c r="H168" i="1"/>
  <c r="R167" i="1"/>
  <c r="S167" i="1" s="1"/>
  <c r="P167" i="1"/>
  <c r="J167" i="1"/>
  <c r="K167" i="1" s="1"/>
  <c r="H167" i="1"/>
  <c r="R166" i="1"/>
  <c r="S166" i="1" s="1"/>
  <c r="P166" i="1"/>
  <c r="J166" i="1"/>
  <c r="K166" i="1" s="1"/>
  <c r="H166" i="1"/>
  <c r="R165" i="1"/>
  <c r="S165" i="1" s="1"/>
  <c r="P165" i="1"/>
  <c r="J165" i="1"/>
  <c r="K165" i="1" s="1"/>
  <c r="H165" i="1"/>
  <c r="R164" i="1"/>
  <c r="S164" i="1" s="1"/>
  <c r="P164" i="1"/>
  <c r="J164" i="1"/>
  <c r="K164" i="1" s="1"/>
  <c r="H164" i="1"/>
  <c r="R163" i="1"/>
  <c r="S163" i="1" s="1"/>
  <c r="P163" i="1"/>
  <c r="J163" i="1"/>
  <c r="K163" i="1" s="1"/>
  <c r="H163" i="1"/>
  <c r="R162" i="1"/>
  <c r="S162" i="1" s="1"/>
  <c r="P162" i="1"/>
  <c r="J162" i="1"/>
  <c r="K162" i="1" s="1"/>
  <c r="H162" i="1"/>
  <c r="R161" i="1"/>
  <c r="S161" i="1" s="1"/>
  <c r="P161" i="1"/>
  <c r="J161" i="1"/>
  <c r="K161" i="1" s="1"/>
  <c r="H161" i="1"/>
  <c r="R160" i="1"/>
  <c r="S160" i="1" s="1"/>
  <c r="P160" i="1"/>
  <c r="K160" i="1"/>
  <c r="J160" i="1"/>
  <c r="H160" i="1"/>
  <c r="R159" i="1"/>
  <c r="S159" i="1" s="1"/>
  <c r="P159" i="1"/>
  <c r="J159" i="1"/>
  <c r="K159" i="1" s="1"/>
  <c r="H159" i="1"/>
  <c r="R158" i="1"/>
  <c r="S158" i="1" s="1"/>
  <c r="P158" i="1"/>
  <c r="J158" i="1"/>
  <c r="K158" i="1" s="1"/>
  <c r="H158" i="1"/>
  <c r="R157" i="1"/>
  <c r="S157" i="1" s="1"/>
  <c r="P157" i="1"/>
  <c r="J157" i="1"/>
  <c r="K157" i="1" s="1"/>
  <c r="H157" i="1"/>
  <c r="R156" i="1"/>
  <c r="S156" i="1" s="1"/>
  <c r="P156" i="1"/>
  <c r="J156" i="1"/>
  <c r="K156" i="1" s="1"/>
  <c r="H156" i="1"/>
  <c r="R155" i="1"/>
  <c r="S155" i="1" s="1"/>
  <c r="P155" i="1"/>
  <c r="J155" i="1"/>
  <c r="K155" i="1" s="1"/>
  <c r="H155" i="1"/>
  <c r="R154" i="1"/>
  <c r="S154" i="1" s="1"/>
  <c r="P154" i="1"/>
  <c r="J154" i="1"/>
  <c r="K154" i="1" s="1"/>
  <c r="H154" i="1"/>
  <c r="R153" i="1"/>
  <c r="S153" i="1" s="1"/>
  <c r="P153" i="1"/>
  <c r="R152" i="1"/>
  <c r="S152" i="1" s="1"/>
  <c r="P152" i="1"/>
  <c r="J152" i="1"/>
  <c r="K152" i="1" s="1"/>
  <c r="H152" i="1"/>
  <c r="R151" i="1"/>
  <c r="S151" i="1" s="1"/>
  <c r="P151" i="1"/>
  <c r="J151" i="1"/>
  <c r="K151" i="1" s="1"/>
  <c r="H151" i="1"/>
  <c r="R150" i="1"/>
  <c r="S150" i="1" s="1"/>
  <c r="P150" i="1"/>
  <c r="J150" i="1"/>
  <c r="K150" i="1" s="1"/>
  <c r="H150" i="1"/>
  <c r="R149" i="1"/>
  <c r="S149" i="1" s="1"/>
  <c r="P149" i="1"/>
  <c r="J149" i="1"/>
  <c r="K149" i="1" s="1"/>
  <c r="H149" i="1"/>
  <c r="R148" i="1"/>
  <c r="S148" i="1" s="1"/>
  <c r="P148" i="1"/>
  <c r="J148" i="1"/>
  <c r="K148" i="1" s="1"/>
  <c r="H148" i="1"/>
  <c r="J146" i="1"/>
  <c r="K146" i="1" s="1"/>
  <c r="H146" i="1"/>
  <c r="R145" i="1"/>
  <c r="S145" i="1" s="1"/>
  <c r="P145" i="1"/>
  <c r="R144" i="1"/>
  <c r="S144" i="1" s="1"/>
  <c r="P144" i="1"/>
  <c r="J144" i="1"/>
  <c r="K144" i="1" s="1"/>
  <c r="H144" i="1"/>
  <c r="R143" i="1"/>
  <c r="S143" i="1" s="1"/>
  <c r="P143" i="1"/>
  <c r="J143" i="1"/>
  <c r="K143" i="1" s="1"/>
  <c r="H143" i="1"/>
  <c r="R142" i="1"/>
  <c r="S142" i="1" s="1"/>
  <c r="P142" i="1"/>
  <c r="J142" i="1"/>
  <c r="K142" i="1" s="1"/>
  <c r="H142" i="1"/>
  <c r="R141" i="1"/>
  <c r="S141" i="1" s="1"/>
  <c r="P141" i="1"/>
  <c r="J141" i="1"/>
  <c r="K141" i="1" s="1"/>
  <c r="H141" i="1"/>
  <c r="R140" i="1"/>
  <c r="S140" i="1" s="1"/>
  <c r="P140" i="1"/>
  <c r="J140" i="1"/>
  <c r="K140" i="1" s="1"/>
  <c r="H140" i="1"/>
  <c r="R139" i="1"/>
  <c r="S139" i="1" s="1"/>
  <c r="P139" i="1"/>
  <c r="J139" i="1"/>
  <c r="K139" i="1" s="1"/>
  <c r="H139" i="1"/>
  <c r="R138" i="1"/>
  <c r="S138" i="1" s="1"/>
  <c r="P138" i="1"/>
  <c r="J138" i="1"/>
  <c r="K138" i="1" s="1"/>
  <c r="H138" i="1"/>
  <c r="R137" i="1"/>
  <c r="S137" i="1" s="1"/>
  <c r="P137" i="1"/>
  <c r="J137" i="1"/>
  <c r="K137" i="1" s="1"/>
  <c r="H137" i="1"/>
  <c r="R136" i="1"/>
  <c r="S136" i="1" s="1"/>
  <c r="P136" i="1"/>
  <c r="J136" i="1"/>
  <c r="K136" i="1" s="1"/>
  <c r="H136" i="1"/>
  <c r="R135" i="1"/>
  <c r="S135" i="1" s="1"/>
  <c r="P135" i="1"/>
  <c r="J135" i="1"/>
  <c r="K135" i="1" s="1"/>
  <c r="H135" i="1"/>
  <c r="R134" i="1"/>
  <c r="S134" i="1" s="1"/>
  <c r="P134" i="1"/>
  <c r="J134" i="1"/>
  <c r="K134" i="1" s="1"/>
  <c r="H134" i="1"/>
  <c r="R133" i="1"/>
  <c r="S133" i="1" s="1"/>
  <c r="P133" i="1"/>
  <c r="J133" i="1"/>
  <c r="K133" i="1" s="1"/>
  <c r="H133" i="1"/>
  <c r="R132" i="1"/>
  <c r="S132" i="1" s="1"/>
  <c r="P132" i="1"/>
  <c r="J132" i="1"/>
  <c r="K132" i="1" s="1"/>
  <c r="H132" i="1"/>
  <c r="R131" i="1"/>
  <c r="S131" i="1" s="1"/>
  <c r="P131" i="1"/>
  <c r="J131" i="1"/>
  <c r="K131" i="1" s="1"/>
  <c r="H131" i="1"/>
  <c r="R130" i="1"/>
  <c r="S130" i="1" s="1"/>
  <c r="P130" i="1"/>
  <c r="J130" i="1"/>
  <c r="K130" i="1" s="1"/>
  <c r="H130" i="1"/>
  <c r="R129" i="1"/>
  <c r="S129" i="1" s="1"/>
  <c r="P129" i="1"/>
  <c r="J129" i="1"/>
  <c r="K129" i="1" s="1"/>
  <c r="H129" i="1"/>
  <c r="R128" i="1"/>
  <c r="S128" i="1" s="1"/>
  <c r="P128" i="1"/>
  <c r="J128" i="1"/>
  <c r="K128" i="1" s="1"/>
  <c r="H128" i="1"/>
  <c r="R127" i="1"/>
  <c r="S127" i="1" s="1"/>
  <c r="P127" i="1"/>
  <c r="J127" i="1"/>
  <c r="K127" i="1" s="1"/>
  <c r="H127" i="1"/>
  <c r="R126" i="1"/>
  <c r="S126" i="1" s="1"/>
  <c r="P126" i="1"/>
  <c r="J126" i="1"/>
  <c r="K126" i="1" s="1"/>
  <c r="H126" i="1"/>
  <c r="R125" i="1"/>
  <c r="S125" i="1" s="1"/>
  <c r="P125" i="1"/>
  <c r="J125" i="1"/>
  <c r="K125" i="1" s="1"/>
  <c r="H125" i="1"/>
  <c r="R124" i="1"/>
  <c r="S124" i="1" s="1"/>
  <c r="P124" i="1"/>
  <c r="J124" i="1"/>
  <c r="K124" i="1" s="1"/>
  <c r="H124" i="1"/>
  <c r="R123" i="1"/>
  <c r="S123" i="1" s="1"/>
  <c r="P123" i="1"/>
  <c r="J123" i="1"/>
  <c r="K123" i="1" s="1"/>
  <c r="H123" i="1"/>
  <c r="R122" i="1"/>
  <c r="S122" i="1" s="1"/>
  <c r="P122" i="1"/>
  <c r="J122" i="1"/>
  <c r="K122" i="1" s="1"/>
  <c r="H122" i="1"/>
  <c r="R121" i="1"/>
  <c r="S121" i="1" s="1"/>
  <c r="P121" i="1"/>
  <c r="R120" i="1"/>
  <c r="S120" i="1" s="1"/>
  <c r="P120" i="1"/>
  <c r="J120" i="1"/>
  <c r="K120" i="1" s="1"/>
  <c r="H120" i="1"/>
  <c r="R119" i="1"/>
  <c r="S119" i="1" s="1"/>
  <c r="P119" i="1"/>
  <c r="R118" i="1"/>
  <c r="S118" i="1" s="1"/>
  <c r="P118" i="1"/>
  <c r="J118" i="1"/>
  <c r="K118" i="1" s="1"/>
  <c r="H118" i="1"/>
  <c r="R117" i="1"/>
  <c r="S117" i="1" s="1"/>
  <c r="P117" i="1"/>
  <c r="J117" i="1"/>
  <c r="K117" i="1" s="1"/>
  <c r="H117" i="1"/>
  <c r="R116" i="1"/>
  <c r="S116" i="1" s="1"/>
  <c r="P116" i="1"/>
  <c r="J116" i="1"/>
  <c r="K116" i="1" s="1"/>
  <c r="H116" i="1"/>
  <c r="R115" i="1"/>
  <c r="S115" i="1" s="1"/>
  <c r="P115" i="1"/>
  <c r="J115" i="1"/>
  <c r="K115" i="1" s="1"/>
  <c r="H115" i="1"/>
  <c r="R114" i="1"/>
  <c r="S114" i="1" s="1"/>
  <c r="P114" i="1"/>
  <c r="R113" i="1"/>
  <c r="S113" i="1" s="1"/>
  <c r="P113" i="1"/>
  <c r="J113" i="1"/>
  <c r="K113" i="1" s="1"/>
  <c r="H113" i="1"/>
  <c r="R112" i="1"/>
  <c r="S112" i="1" s="1"/>
  <c r="P112" i="1"/>
  <c r="J112" i="1"/>
  <c r="K112" i="1" s="1"/>
  <c r="H112" i="1"/>
  <c r="R111" i="1"/>
  <c r="S111" i="1" s="1"/>
  <c r="P111" i="1"/>
  <c r="J111" i="1"/>
  <c r="K111" i="1" s="1"/>
  <c r="H111" i="1"/>
  <c r="R110" i="1"/>
  <c r="S110" i="1" s="1"/>
  <c r="P110" i="1"/>
  <c r="J110" i="1"/>
  <c r="K110" i="1" s="1"/>
  <c r="H110" i="1"/>
  <c r="R109" i="1"/>
  <c r="S109" i="1" s="1"/>
  <c r="P109" i="1"/>
  <c r="R108" i="1"/>
  <c r="S108" i="1" s="1"/>
  <c r="P108" i="1"/>
  <c r="J108" i="1"/>
  <c r="K108" i="1" s="1"/>
  <c r="H108" i="1"/>
  <c r="R107" i="1"/>
  <c r="S107" i="1" s="1"/>
  <c r="P107" i="1"/>
  <c r="J107" i="1"/>
  <c r="K107" i="1" s="1"/>
  <c r="H107" i="1"/>
  <c r="R106" i="1"/>
  <c r="S106" i="1" s="1"/>
  <c r="P106" i="1"/>
  <c r="J106" i="1"/>
  <c r="K106" i="1" s="1"/>
  <c r="H106" i="1"/>
  <c r="R105" i="1"/>
  <c r="S105" i="1" s="1"/>
  <c r="P105" i="1"/>
  <c r="J105" i="1"/>
  <c r="K105" i="1" s="1"/>
  <c r="H105" i="1"/>
  <c r="R104" i="1"/>
  <c r="S104" i="1" s="1"/>
  <c r="P104" i="1"/>
  <c r="J104" i="1"/>
  <c r="K104" i="1" s="1"/>
  <c r="H104" i="1"/>
  <c r="R103" i="1"/>
  <c r="S103" i="1" s="1"/>
  <c r="P103" i="1"/>
  <c r="J103" i="1"/>
  <c r="K103" i="1" s="1"/>
  <c r="H103" i="1"/>
  <c r="R102" i="1"/>
  <c r="S102" i="1" s="1"/>
  <c r="P102" i="1"/>
  <c r="J102" i="1"/>
  <c r="K102" i="1" s="1"/>
  <c r="H102" i="1"/>
  <c r="R101" i="1"/>
  <c r="S101" i="1" s="1"/>
  <c r="P101" i="1"/>
  <c r="J101" i="1"/>
  <c r="K101" i="1" s="1"/>
  <c r="H101" i="1"/>
  <c r="R100" i="1"/>
  <c r="S100" i="1" s="1"/>
  <c r="P100" i="1"/>
  <c r="J100" i="1"/>
  <c r="K100" i="1" s="1"/>
  <c r="H100" i="1"/>
  <c r="J99" i="1"/>
  <c r="K99" i="1" s="1"/>
  <c r="H99" i="1"/>
  <c r="R98" i="1"/>
  <c r="S98" i="1" s="1"/>
  <c r="P98" i="1"/>
  <c r="J98" i="1"/>
  <c r="K98" i="1" s="1"/>
  <c r="H98" i="1"/>
  <c r="R97" i="1"/>
  <c r="S97" i="1" s="1"/>
  <c r="P97" i="1"/>
  <c r="J97" i="1"/>
  <c r="K97" i="1" s="1"/>
  <c r="H97" i="1"/>
  <c r="R96" i="1"/>
  <c r="S96" i="1" s="1"/>
  <c r="P96" i="1"/>
  <c r="R95" i="1"/>
  <c r="S95" i="1" s="1"/>
  <c r="P95" i="1"/>
  <c r="J95" i="1"/>
  <c r="K95" i="1" s="1"/>
  <c r="H95" i="1"/>
  <c r="R94" i="1"/>
  <c r="S94" i="1" s="1"/>
  <c r="P94" i="1"/>
  <c r="J94" i="1"/>
  <c r="K94" i="1" s="1"/>
  <c r="H94" i="1"/>
  <c r="R93" i="1"/>
  <c r="S93" i="1" s="1"/>
  <c r="P93" i="1"/>
  <c r="J93" i="1"/>
  <c r="K93" i="1" s="1"/>
  <c r="H93" i="1"/>
  <c r="R92" i="1"/>
  <c r="S92" i="1" s="1"/>
  <c r="P92" i="1"/>
  <c r="J92" i="1"/>
  <c r="K92" i="1" s="1"/>
  <c r="H92" i="1"/>
  <c r="R91" i="1"/>
  <c r="S91" i="1" s="1"/>
  <c r="P91" i="1"/>
  <c r="J91" i="1"/>
  <c r="K91" i="1" s="1"/>
  <c r="H91" i="1"/>
  <c r="R90" i="1"/>
  <c r="S90" i="1" s="1"/>
  <c r="P90" i="1"/>
  <c r="R89" i="1"/>
  <c r="S89" i="1" s="1"/>
  <c r="P89" i="1"/>
  <c r="J89" i="1"/>
  <c r="K89" i="1" s="1"/>
  <c r="H89" i="1"/>
  <c r="R88" i="1"/>
  <c r="S88" i="1" s="1"/>
  <c r="P88" i="1"/>
  <c r="J88" i="1"/>
  <c r="K88" i="1" s="1"/>
  <c r="H88" i="1"/>
  <c r="R87" i="1"/>
  <c r="S87" i="1" s="1"/>
  <c r="P87" i="1"/>
  <c r="R86" i="1"/>
  <c r="S86" i="1" s="1"/>
  <c r="P86" i="1"/>
  <c r="J86" i="1"/>
  <c r="K86" i="1" s="1"/>
  <c r="H86" i="1"/>
  <c r="R85" i="1"/>
  <c r="S85" i="1" s="1"/>
  <c r="P85" i="1"/>
  <c r="J85" i="1"/>
  <c r="K85" i="1" s="1"/>
  <c r="H85" i="1"/>
  <c r="R84" i="1"/>
  <c r="S84" i="1" s="1"/>
  <c r="P84" i="1"/>
  <c r="R83" i="1"/>
  <c r="S83" i="1" s="1"/>
  <c r="P83" i="1"/>
  <c r="J83" i="1"/>
  <c r="K83" i="1" s="1"/>
  <c r="H83" i="1"/>
  <c r="R82" i="1"/>
  <c r="S82" i="1" s="1"/>
  <c r="P82" i="1"/>
  <c r="R81" i="1"/>
  <c r="S81" i="1" s="1"/>
  <c r="P81" i="1"/>
  <c r="J81" i="1"/>
  <c r="K81" i="1" s="1"/>
  <c r="H81" i="1"/>
  <c r="R80" i="1"/>
  <c r="S80" i="1" s="1"/>
  <c r="P80" i="1"/>
  <c r="J80" i="1"/>
  <c r="K80" i="1" s="1"/>
  <c r="H80" i="1"/>
  <c r="R79" i="1"/>
  <c r="S79" i="1" s="1"/>
  <c r="P79" i="1"/>
  <c r="J79" i="1"/>
  <c r="K79" i="1" s="1"/>
  <c r="H79" i="1"/>
  <c r="R78" i="1"/>
  <c r="S78" i="1" s="1"/>
  <c r="P78" i="1"/>
  <c r="J78" i="1"/>
  <c r="K78" i="1" s="1"/>
  <c r="H78" i="1"/>
  <c r="R77" i="1"/>
  <c r="S77" i="1" s="1"/>
  <c r="P77" i="1"/>
  <c r="J77" i="1"/>
  <c r="K77" i="1" s="1"/>
  <c r="H77" i="1"/>
  <c r="R76" i="1"/>
  <c r="S76" i="1" s="1"/>
  <c r="P76" i="1"/>
  <c r="J76" i="1"/>
  <c r="K76" i="1" s="1"/>
  <c r="H76" i="1"/>
  <c r="R75" i="1"/>
  <c r="S75" i="1" s="1"/>
  <c r="P75" i="1"/>
  <c r="R74" i="1"/>
  <c r="S74" i="1" s="1"/>
  <c r="P74" i="1"/>
  <c r="R73" i="1"/>
  <c r="S73" i="1" s="1"/>
  <c r="P73" i="1"/>
  <c r="J73" i="1"/>
  <c r="K73" i="1" s="1"/>
  <c r="H73" i="1"/>
  <c r="R72" i="1"/>
  <c r="S72" i="1" s="1"/>
  <c r="P72" i="1"/>
  <c r="J72" i="1"/>
  <c r="K72" i="1" s="1"/>
  <c r="H72" i="1"/>
  <c r="R71" i="1"/>
  <c r="S71" i="1" s="1"/>
  <c r="P71" i="1"/>
  <c r="J71" i="1"/>
  <c r="K71" i="1" s="1"/>
  <c r="H71" i="1"/>
  <c r="R70" i="1"/>
  <c r="S70" i="1" s="1"/>
  <c r="P70" i="1"/>
  <c r="J70" i="1"/>
  <c r="K70" i="1" s="1"/>
  <c r="H70" i="1"/>
  <c r="R69" i="1"/>
  <c r="S69" i="1" s="1"/>
  <c r="P69" i="1"/>
  <c r="J69" i="1"/>
  <c r="K69" i="1" s="1"/>
  <c r="H69" i="1"/>
  <c r="R68" i="1"/>
  <c r="S68" i="1" s="1"/>
  <c r="P68" i="1"/>
  <c r="J68" i="1"/>
  <c r="K68" i="1" s="1"/>
  <c r="H68" i="1"/>
  <c r="R67" i="1"/>
  <c r="S67" i="1" s="1"/>
  <c r="P67" i="1"/>
  <c r="J67" i="1"/>
  <c r="K67" i="1" s="1"/>
  <c r="H67" i="1"/>
  <c r="R66" i="1"/>
  <c r="S66" i="1" s="1"/>
  <c r="P66" i="1"/>
  <c r="J66" i="1"/>
  <c r="K66" i="1" s="1"/>
  <c r="H66" i="1"/>
  <c r="R65" i="1"/>
  <c r="S65" i="1" s="1"/>
  <c r="P65" i="1"/>
  <c r="J65" i="1"/>
  <c r="K65" i="1" s="1"/>
  <c r="H65" i="1"/>
  <c r="R64" i="1"/>
  <c r="S64" i="1" s="1"/>
  <c r="P64" i="1"/>
  <c r="J64" i="1"/>
  <c r="K64" i="1" s="1"/>
  <c r="H64" i="1"/>
  <c r="S63" i="1"/>
  <c r="R63" i="1"/>
  <c r="P63" i="1"/>
  <c r="J63" i="1"/>
  <c r="K63" i="1" s="1"/>
  <c r="H63" i="1"/>
  <c r="R62" i="1"/>
  <c r="S62" i="1" s="1"/>
  <c r="P62" i="1"/>
  <c r="J62" i="1"/>
  <c r="K62" i="1" s="1"/>
  <c r="H62" i="1"/>
  <c r="R61" i="1"/>
  <c r="S61" i="1" s="1"/>
  <c r="P61" i="1"/>
  <c r="J61" i="1"/>
  <c r="K61" i="1" s="1"/>
  <c r="H61" i="1"/>
  <c r="R60" i="1"/>
  <c r="S60" i="1" s="1"/>
  <c r="P60" i="1"/>
  <c r="J60" i="1"/>
  <c r="K60" i="1" s="1"/>
  <c r="H60" i="1"/>
  <c r="R59" i="1"/>
  <c r="S59" i="1" s="1"/>
  <c r="P59" i="1"/>
  <c r="J59" i="1"/>
  <c r="K59" i="1" s="1"/>
  <c r="H59" i="1"/>
  <c r="R58" i="1"/>
  <c r="S58" i="1" s="1"/>
  <c r="P58" i="1"/>
  <c r="J58" i="1"/>
  <c r="K58" i="1" s="1"/>
  <c r="H58" i="1"/>
  <c r="R57" i="1"/>
  <c r="S57" i="1" s="1"/>
  <c r="P57" i="1"/>
  <c r="J57" i="1"/>
  <c r="K57" i="1" s="1"/>
  <c r="H57" i="1"/>
  <c r="R56" i="1"/>
  <c r="S56" i="1" s="1"/>
  <c r="P56" i="1"/>
  <c r="J56" i="1"/>
  <c r="K56" i="1" s="1"/>
  <c r="H56" i="1"/>
  <c r="R55" i="1"/>
  <c r="S55" i="1" s="1"/>
  <c r="P55" i="1"/>
  <c r="R54" i="1"/>
  <c r="S54" i="1" s="1"/>
  <c r="P54" i="1"/>
  <c r="J54" i="1"/>
  <c r="K54" i="1" s="1"/>
  <c r="H54" i="1"/>
  <c r="R53" i="1"/>
  <c r="S53" i="1" s="1"/>
  <c r="P53" i="1"/>
  <c r="J53" i="1"/>
  <c r="K53" i="1" s="1"/>
  <c r="H53" i="1"/>
  <c r="S52" i="1"/>
  <c r="R52" i="1"/>
  <c r="P52" i="1"/>
  <c r="J52" i="1"/>
  <c r="K52" i="1" s="1"/>
  <c r="H52" i="1"/>
  <c r="R51" i="1"/>
  <c r="S51" i="1" s="1"/>
  <c r="P51" i="1"/>
  <c r="J51" i="1"/>
  <c r="K51" i="1" s="1"/>
  <c r="H51" i="1"/>
  <c r="R50" i="1"/>
  <c r="S50" i="1" s="1"/>
  <c r="P50" i="1"/>
  <c r="J50" i="1"/>
  <c r="K50" i="1" s="1"/>
  <c r="H50" i="1"/>
  <c r="R49" i="1"/>
  <c r="S49" i="1" s="1"/>
  <c r="P49" i="1"/>
  <c r="J49" i="1"/>
  <c r="K49" i="1" s="1"/>
  <c r="H49" i="1"/>
  <c r="R48" i="1"/>
  <c r="S48" i="1" s="1"/>
  <c r="P48" i="1"/>
  <c r="R47" i="1"/>
  <c r="S47" i="1" s="1"/>
  <c r="P47" i="1"/>
  <c r="J47" i="1"/>
  <c r="K47" i="1" s="1"/>
  <c r="H47" i="1"/>
  <c r="R46" i="1"/>
  <c r="S46" i="1" s="1"/>
  <c r="P46" i="1"/>
  <c r="J46" i="1"/>
  <c r="K46" i="1" s="1"/>
  <c r="H46" i="1"/>
  <c r="R45" i="1"/>
  <c r="S45" i="1" s="1"/>
  <c r="P45" i="1"/>
  <c r="J45" i="1"/>
  <c r="K45" i="1" s="1"/>
  <c r="H45" i="1"/>
  <c r="R44" i="1"/>
  <c r="S44" i="1" s="1"/>
  <c r="P44" i="1"/>
  <c r="J44" i="1"/>
  <c r="K44" i="1" s="1"/>
  <c r="H44" i="1"/>
  <c r="R43" i="1"/>
  <c r="S43" i="1" s="1"/>
  <c r="P43" i="1"/>
  <c r="R42" i="1"/>
  <c r="S42" i="1" s="1"/>
  <c r="P42" i="1"/>
  <c r="K42" i="1"/>
  <c r="J42" i="1"/>
  <c r="H42" i="1"/>
  <c r="R41" i="1"/>
  <c r="S41" i="1" s="1"/>
  <c r="P41" i="1"/>
  <c r="J41" i="1"/>
  <c r="K41" i="1" s="1"/>
  <c r="H41" i="1"/>
  <c r="R40" i="1"/>
  <c r="S40" i="1" s="1"/>
  <c r="P40" i="1"/>
  <c r="J40" i="1"/>
  <c r="K40" i="1" s="1"/>
  <c r="H40" i="1"/>
  <c r="R39" i="1"/>
  <c r="S39" i="1" s="1"/>
  <c r="P39" i="1"/>
  <c r="J39" i="1"/>
  <c r="K39" i="1" s="1"/>
  <c r="H39" i="1"/>
  <c r="R38" i="1"/>
  <c r="S38" i="1" s="1"/>
  <c r="P38" i="1"/>
  <c r="J38" i="1"/>
  <c r="K38" i="1" s="1"/>
  <c r="H38" i="1"/>
  <c r="R37" i="1"/>
  <c r="S37" i="1" s="1"/>
  <c r="P37" i="1"/>
  <c r="J37" i="1"/>
  <c r="K37" i="1" s="1"/>
  <c r="H37" i="1"/>
  <c r="R36" i="1"/>
  <c r="S36" i="1" s="1"/>
  <c r="P36" i="1"/>
  <c r="J36" i="1"/>
  <c r="K36" i="1" s="1"/>
  <c r="H36" i="1"/>
  <c r="R35" i="1"/>
  <c r="S35" i="1" s="1"/>
  <c r="P35" i="1"/>
  <c r="J35" i="1"/>
  <c r="K35" i="1" s="1"/>
  <c r="H35" i="1"/>
  <c r="R34" i="1"/>
  <c r="S34" i="1" s="1"/>
  <c r="P34" i="1"/>
  <c r="R33" i="1"/>
  <c r="S33" i="1" s="1"/>
  <c r="P33" i="1"/>
  <c r="J33" i="1"/>
  <c r="K33" i="1" s="1"/>
  <c r="H33" i="1"/>
  <c r="R32" i="1"/>
  <c r="S32" i="1" s="1"/>
  <c r="P32" i="1"/>
  <c r="R31" i="1"/>
  <c r="S31" i="1" s="1"/>
  <c r="P31" i="1"/>
  <c r="J31" i="1"/>
  <c r="K31" i="1" s="1"/>
  <c r="H31" i="1"/>
  <c r="R30" i="1"/>
  <c r="S30" i="1" s="1"/>
  <c r="P30" i="1"/>
  <c r="R29" i="1"/>
  <c r="S29" i="1" s="1"/>
  <c r="P29" i="1"/>
  <c r="J29" i="1"/>
  <c r="K29" i="1" s="1"/>
  <c r="H29" i="1"/>
  <c r="R28" i="1"/>
  <c r="S28" i="1" s="1"/>
  <c r="P28" i="1"/>
  <c r="J28" i="1"/>
  <c r="K28" i="1" s="1"/>
  <c r="H28" i="1"/>
  <c r="R27" i="1"/>
  <c r="S27" i="1" s="1"/>
  <c r="P27" i="1"/>
  <c r="J27" i="1"/>
  <c r="K27" i="1" s="1"/>
  <c r="H27" i="1"/>
  <c r="R26" i="1"/>
  <c r="S26" i="1" s="1"/>
  <c r="P26" i="1"/>
  <c r="R25" i="1"/>
  <c r="S25" i="1" s="1"/>
  <c r="P25" i="1"/>
  <c r="J25" i="1"/>
  <c r="K25" i="1" s="1"/>
  <c r="H25" i="1"/>
  <c r="R24" i="1"/>
  <c r="S24" i="1" s="1"/>
  <c r="P24" i="1"/>
  <c r="J24" i="1"/>
  <c r="K24" i="1" s="1"/>
  <c r="H24" i="1"/>
  <c r="R23" i="1"/>
  <c r="S23" i="1" s="1"/>
  <c r="P23" i="1"/>
  <c r="R22" i="1"/>
  <c r="S22" i="1" s="1"/>
  <c r="P22" i="1"/>
  <c r="J22" i="1"/>
  <c r="K22" i="1" s="1"/>
  <c r="H22" i="1"/>
  <c r="R21" i="1"/>
  <c r="S21" i="1" s="1"/>
  <c r="P21" i="1"/>
  <c r="R20" i="1"/>
  <c r="S20" i="1" s="1"/>
  <c r="P20" i="1"/>
  <c r="J20" i="1"/>
  <c r="K20" i="1" s="1"/>
  <c r="H20" i="1"/>
  <c r="R19" i="1"/>
  <c r="S19" i="1" s="1"/>
  <c r="P19" i="1"/>
  <c r="J19" i="1"/>
  <c r="K19" i="1" s="1"/>
  <c r="H19" i="1"/>
  <c r="R18" i="1"/>
  <c r="S18" i="1" s="1"/>
  <c r="P18" i="1"/>
  <c r="R17" i="1"/>
  <c r="S17" i="1" s="1"/>
  <c r="P17" i="1"/>
  <c r="J17" i="1"/>
  <c r="K17" i="1" s="1"/>
  <c r="H17" i="1"/>
  <c r="R16" i="1"/>
  <c r="S16" i="1" s="1"/>
  <c r="P16" i="1"/>
  <c r="J16" i="1"/>
  <c r="K16" i="1" s="1"/>
  <c r="H16" i="1"/>
  <c r="R15" i="1"/>
  <c r="S15" i="1" s="1"/>
  <c r="P15" i="1"/>
  <c r="J15" i="1"/>
  <c r="K15" i="1" s="1"/>
  <c r="H15" i="1"/>
  <c r="R14" i="1"/>
  <c r="S14" i="1" s="1"/>
  <c r="P14" i="1"/>
  <c r="J14" i="1"/>
  <c r="K14" i="1" s="1"/>
  <c r="H14" i="1"/>
  <c r="R13" i="1"/>
  <c r="S13" i="1" s="1"/>
  <c r="P13" i="1"/>
  <c r="J13" i="1"/>
  <c r="K13" i="1" s="1"/>
  <c r="H13" i="1"/>
  <c r="R12" i="1"/>
  <c r="S12" i="1" s="1"/>
  <c r="P12" i="1"/>
  <c r="J12" i="1"/>
  <c r="K12" i="1" s="1"/>
  <c r="H12" i="1"/>
  <c r="R11" i="1"/>
  <c r="S11" i="1" s="1"/>
  <c r="P11" i="1"/>
  <c r="J11" i="1"/>
  <c r="K11" i="1" s="1"/>
  <c r="H11" i="1"/>
  <c r="R10" i="1"/>
  <c r="S10" i="1" s="1"/>
  <c r="P10" i="1"/>
  <c r="J10" i="1"/>
  <c r="K10" i="1" s="1"/>
  <c r="H10" i="1"/>
  <c r="R9" i="1"/>
  <c r="S9" i="1" s="1"/>
  <c r="P9" i="1"/>
  <c r="J9" i="1"/>
  <c r="K9" i="1" s="1"/>
  <c r="H9" i="1"/>
  <c r="R8" i="1"/>
  <c r="S8" i="1" s="1"/>
  <c r="P8" i="1"/>
  <c r="R7" i="1"/>
  <c r="S7" i="1" s="1"/>
  <c r="P7" i="1"/>
  <c r="R6" i="1"/>
  <c r="S6" i="1" s="1"/>
  <c r="P6" i="1"/>
  <c r="J6" i="1"/>
  <c r="K6" i="1" s="1"/>
  <c r="H6" i="1"/>
  <c r="R5" i="1"/>
  <c r="P5" i="1"/>
  <c r="R211" i="1" l="1"/>
  <c r="S211" i="1" s="1"/>
  <c r="S5" i="1"/>
  <c r="H211" i="1"/>
  <c r="P211" i="1"/>
  <c r="J211" i="1"/>
  <c r="K211" i="1" s="1"/>
</calcChain>
</file>

<file path=xl/sharedStrings.xml><?xml version="1.0" encoding="utf-8"?>
<sst xmlns="http://schemas.openxmlformats.org/spreadsheetml/2006/main" count="228" uniqueCount="216">
  <si>
    <t>事業所名</t>
    <rPh sb="0" eb="3">
      <t>ジギョウショ</t>
    </rPh>
    <rPh sb="3" eb="4">
      <t>メイ</t>
    </rPh>
    <phoneticPr fontId="2"/>
  </si>
  <si>
    <t>法人種別</t>
    <rPh sb="0" eb="2">
      <t>ホウジン</t>
    </rPh>
    <rPh sb="2" eb="4">
      <t>シュベツ</t>
    </rPh>
    <phoneticPr fontId="2"/>
  </si>
  <si>
    <t>平成27年度</t>
    <rPh sb="0" eb="2">
      <t>ヘイセイ</t>
    </rPh>
    <rPh sb="4" eb="6">
      <t>ネンド</t>
    </rPh>
    <phoneticPr fontId="2"/>
  </si>
  <si>
    <t>月額</t>
    <rPh sb="0" eb="2">
      <t>ゲツガク</t>
    </rPh>
    <phoneticPr fontId="2"/>
  </si>
  <si>
    <t>時間額</t>
    <rPh sb="0" eb="3">
      <t>ジカンガク</t>
    </rPh>
    <phoneticPr fontId="2"/>
  </si>
  <si>
    <t>定員</t>
    <rPh sb="0" eb="2">
      <t>テイイン</t>
    </rPh>
    <phoneticPr fontId="2"/>
  </si>
  <si>
    <t>対象者延人数</t>
    <rPh sb="0" eb="3">
      <t>タイショウシャ</t>
    </rPh>
    <rPh sb="3" eb="4">
      <t>ノ</t>
    </rPh>
    <rPh sb="4" eb="6">
      <t>ニンズウ</t>
    </rPh>
    <phoneticPr fontId="2"/>
  </si>
  <si>
    <t>工賃支払総額</t>
    <rPh sb="0" eb="2">
      <t>コウチン</t>
    </rPh>
    <rPh sb="2" eb="4">
      <t>シハライ</t>
    </rPh>
    <rPh sb="4" eb="6">
      <t>ソウガク</t>
    </rPh>
    <phoneticPr fontId="2"/>
  </si>
  <si>
    <t>工賃平均額</t>
    <rPh sb="0" eb="2">
      <t>コウチン</t>
    </rPh>
    <rPh sb="2" eb="4">
      <t>ヘイキン</t>
    </rPh>
    <rPh sb="4" eb="5">
      <t>ガク</t>
    </rPh>
    <phoneticPr fontId="2"/>
  </si>
  <si>
    <t>Works-SCS南福島</t>
    <rPh sb="9" eb="10">
      <t>ミナミ</t>
    </rPh>
    <rPh sb="10" eb="12">
      <t>フクシマ</t>
    </rPh>
    <phoneticPr fontId="2"/>
  </si>
  <si>
    <t>アートさをり</t>
  </si>
  <si>
    <t>アールプラスワーク</t>
    <phoneticPr fontId="2"/>
  </si>
  <si>
    <t>アイエスエフネットライフいわき　いわき第二事業所</t>
    <rPh sb="19" eb="21">
      <t>ダイニ</t>
    </rPh>
    <rPh sb="21" eb="24">
      <t>ジギョウショ</t>
    </rPh>
    <phoneticPr fontId="2"/>
  </si>
  <si>
    <t>アイエフエフネットライフいわき　平事業所</t>
    <rPh sb="16" eb="17">
      <t>タイ</t>
    </rPh>
    <rPh sb="17" eb="20">
      <t>ジギョウショ</t>
    </rPh>
    <phoneticPr fontId="2"/>
  </si>
  <si>
    <t>アイエスエフネットライフ福島</t>
    <rPh sb="12" eb="14">
      <t>フクシマ</t>
    </rPh>
    <phoneticPr fontId="2"/>
  </si>
  <si>
    <t>愛恵自立支援センター</t>
  </si>
  <si>
    <t>A0I共同作業所</t>
    <phoneticPr fontId="2"/>
  </si>
  <si>
    <t>アクセスホームさくら</t>
  </si>
  <si>
    <t>アクティブ東山</t>
    <phoneticPr fontId="2"/>
  </si>
  <si>
    <t>あさかの里暁紫舎</t>
  </si>
  <si>
    <t>あさかの里第二暁紫舎</t>
    <rPh sb="5" eb="7">
      <t>ダイニ</t>
    </rPh>
    <phoneticPr fontId="2"/>
  </si>
  <si>
    <t>あさひスマイル</t>
  </si>
  <si>
    <t>あさ家</t>
    <rPh sb="2" eb="3">
      <t>イエ</t>
    </rPh>
    <phoneticPr fontId="2"/>
  </si>
  <si>
    <t>あたご共同作業所</t>
  </si>
  <si>
    <t>あだち共労育成園</t>
  </si>
  <si>
    <t>アットホーム</t>
    <phoneticPr fontId="2"/>
  </si>
  <si>
    <t>あづま授産所</t>
  </si>
  <si>
    <t>あとりえ</t>
    <phoneticPr fontId="2"/>
  </si>
  <si>
    <t>あとりえ北山</t>
  </si>
  <si>
    <t>あゆみ</t>
  </si>
  <si>
    <t>ある夢の杜ハイジ</t>
    <rPh sb="2" eb="3">
      <t>ユメ</t>
    </rPh>
    <rPh sb="4" eb="5">
      <t>モリ</t>
    </rPh>
    <phoneticPr fontId="2"/>
  </si>
  <si>
    <t>いいで工房</t>
  </si>
  <si>
    <t>いわき学園</t>
    <rPh sb="3" eb="5">
      <t>ガクエン</t>
    </rPh>
    <phoneticPr fontId="2"/>
  </si>
  <si>
    <t>いわき希望の園（ゆにば）</t>
    <rPh sb="3" eb="5">
      <t>キボウ</t>
    </rPh>
    <rPh sb="6" eb="7">
      <t>ソノ</t>
    </rPh>
    <phoneticPr fontId="2"/>
  </si>
  <si>
    <t>いわせの家（ぼたん作業所）</t>
    <rPh sb="4" eb="5">
      <t>イエ</t>
    </rPh>
    <rPh sb="9" eb="12">
      <t>サギョウショ</t>
    </rPh>
    <phoneticPr fontId="2"/>
  </si>
  <si>
    <t>ＵＫＯＫＯＲ　うつみね</t>
  </si>
  <si>
    <t>笑心　西中央</t>
    <rPh sb="0" eb="1">
      <t>エ</t>
    </rPh>
    <rPh sb="1" eb="2">
      <t>ココロ</t>
    </rPh>
    <rPh sb="3" eb="6">
      <t>ニシチュウオウ</t>
    </rPh>
    <phoneticPr fontId="2"/>
  </si>
  <si>
    <t>エコステーション　あいメッセージ</t>
    <phoneticPr fontId="2"/>
  </si>
  <si>
    <t>株式会社ＴＯＭＩＮＩ</t>
    <rPh sb="0" eb="4">
      <t>カブシキガイシャ</t>
    </rPh>
    <phoneticPr fontId="2"/>
  </si>
  <si>
    <t>ＣＯＬＯＲＦＵＬ</t>
    <phoneticPr fontId="2"/>
  </si>
  <si>
    <t>川俣町セルプかえで</t>
  </si>
  <si>
    <t>菊の里工房　はっち</t>
    <rPh sb="0" eb="1">
      <t>キク</t>
    </rPh>
    <rPh sb="2" eb="3">
      <t>サト</t>
    </rPh>
    <rPh sb="3" eb="5">
      <t>コウボウ</t>
    </rPh>
    <phoneticPr fontId="2"/>
  </si>
  <si>
    <t>きずなハウス</t>
  </si>
  <si>
    <t>キッチンコスモス</t>
  </si>
  <si>
    <t>キッチンモモ</t>
  </si>
  <si>
    <t>甲子の里希望の家</t>
    <rPh sb="0" eb="2">
      <t>コウシ</t>
    </rPh>
    <rPh sb="3" eb="4">
      <t>サト</t>
    </rPh>
    <rPh sb="4" eb="6">
      <t>キボウ</t>
    </rPh>
    <rPh sb="7" eb="8">
      <t>イエ</t>
    </rPh>
    <phoneticPr fontId="2"/>
  </si>
  <si>
    <t>きぼうのあさがお</t>
  </si>
  <si>
    <t>きぼうの里</t>
    <rPh sb="4" eb="5">
      <t>サト</t>
    </rPh>
    <phoneticPr fontId="2"/>
  </si>
  <si>
    <t>キャロット八山田</t>
  </si>
  <si>
    <t>共同作業所希来里</t>
  </si>
  <si>
    <t>共働作業所　にんじん舎</t>
  </si>
  <si>
    <t>共働作業所ピーターパン</t>
  </si>
  <si>
    <t>共同事業所しらうめ（共同作業所たいしん）</t>
    <rPh sb="0" eb="2">
      <t>キョウドウ</t>
    </rPh>
    <rPh sb="2" eb="5">
      <t>ジギョウショ</t>
    </rPh>
    <rPh sb="10" eb="12">
      <t>キョウドウ</t>
    </rPh>
    <rPh sb="12" eb="15">
      <t>サギョウショ</t>
    </rPh>
    <phoneticPr fontId="2"/>
  </si>
  <si>
    <t>銀河工房</t>
  </si>
  <si>
    <t>けやき共同作業所</t>
  </si>
  <si>
    <t>工房　アミーコ</t>
    <rPh sb="0" eb="2">
      <t>コウボウ</t>
    </rPh>
    <phoneticPr fontId="2"/>
  </si>
  <si>
    <t>工房阿列布</t>
  </si>
  <si>
    <t>工房けやき</t>
  </si>
  <si>
    <t>工房ひろせ</t>
    <phoneticPr fontId="2"/>
  </si>
  <si>
    <t>工房もくもく</t>
    <rPh sb="0" eb="2">
      <t>コウボウ</t>
    </rPh>
    <phoneticPr fontId="2"/>
  </si>
  <si>
    <t>コーヒータイム若宮事務所</t>
    <rPh sb="7" eb="9">
      <t>ワカミヤ</t>
    </rPh>
    <rPh sb="9" eb="12">
      <t>ジムショ</t>
    </rPh>
    <phoneticPr fontId="2"/>
  </si>
  <si>
    <t>郡山市緑豊園</t>
    <rPh sb="0" eb="3">
      <t>コオリヤマシ</t>
    </rPh>
    <rPh sb="3" eb="4">
      <t>ミドリ</t>
    </rPh>
    <rPh sb="4" eb="5">
      <t>ユタ</t>
    </rPh>
    <rPh sb="5" eb="6">
      <t>エン</t>
    </rPh>
    <phoneticPr fontId="2"/>
  </si>
  <si>
    <t>こころん</t>
  </si>
  <si>
    <t>こまち作業所</t>
  </si>
  <si>
    <t>さぎそうの家</t>
  </si>
  <si>
    <t>桜工房</t>
  </si>
  <si>
    <t>笹森の郷</t>
    <rPh sb="0" eb="2">
      <t>ササモリ</t>
    </rPh>
    <rPh sb="3" eb="4">
      <t>サト</t>
    </rPh>
    <phoneticPr fontId="2"/>
  </si>
  <si>
    <t>サポーターステーションあい一番</t>
  </si>
  <si>
    <t>鮫川たんぽぽの家</t>
  </si>
  <si>
    <t>サラダ農園</t>
    <rPh sb="3" eb="5">
      <t>ノウエン</t>
    </rPh>
    <phoneticPr fontId="2"/>
  </si>
  <si>
    <t>障がい者支援サービス事業所下郷作業所ホイップ</t>
  </si>
  <si>
    <t>指定就労継続支援B型　こころの郷　あだたら</t>
    <rPh sb="0" eb="2">
      <t>シテイ</t>
    </rPh>
    <rPh sb="2" eb="4">
      <t>シュウロウ</t>
    </rPh>
    <rPh sb="4" eb="6">
      <t>ケイゾク</t>
    </rPh>
    <rPh sb="6" eb="8">
      <t>シエン</t>
    </rPh>
    <rPh sb="9" eb="10">
      <t>ガタ</t>
    </rPh>
    <rPh sb="15" eb="16">
      <t>ゴウ</t>
    </rPh>
    <phoneticPr fontId="2"/>
  </si>
  <si>
    <t>指定就労継続支援B型　大信やまゆり</t>
    <rPh sb="0" eb="2">
      <t>シテイ</t>
    </rPh>
    <rPh sb="2" eb="4">
      <t>シュウロウ</t>
    </rPh>
    <rPh sb="4" eb="6">
      <t>ケイゾク</t>
    </rPh>
    <rPh sb="6" eb="8">
      <t>シエン</t>
    </rPh>
    <rPh sb="9" eb="10">
      <t>ガタ</t>
    </rPh>
    <rPh sb="11" eb="13">
      <t>タイシン</t>
    </rPh>
    <phoneticPr fontId="2"/>
  </si>
  <si>
    <t>指定就労継続支援Ｂ型事業所　ワークハウスいわき</t>
    <rPh sb="0" eb="2">
      <t>シテイ</t>
    </rPh>
    <rPh sb="2" eb="4">
      <t>シュウロウ</t>
    </rPh>
    <rPh sb="4" eb="6">
      <t>ケイゾク</t>
    </rPh>
    <rPh sb="6" eb="8">
      <t>シエン</t>
    </rPh>
    <rPh sb="9" eb="10">
      <t>ガタ</t>
    </rPh>
    <rPh sb="10" eb="13">
      <t>ジギョウショ</t>
    </rPh>
    <phoneticPr fontId="2"/>
  </si>
  <si>
    <t>指定就労継続支援Ｂ型事業所　あづまっぺ</t>
    <phoneticPr fontId="2"/>
  </si>
  <si>
    <t>指定就労継続支援Ｂ型事業所　けやきの村</t>
    <phoneticPr fontId="2"/>
  </si>
  <si>
    <t>指定障害者支援施設　青松苑</t>
    <rPh sb="2" eb="5">
      <t>ショウガイシャ</t>
    </rPh>
    <rPh sb="5" eb="7">
      <t>シエン</t>
    </rPh>
    <rPh sb="7" eb="9">
      <t>シセツ</t>
    </rPh>
    <phoneticPr fontId="2"/>
  </si>
  <si>
    <t>指定障害福祉サービス　ベーシック憩</t>
    <rPh sb="0" eb="2">
      <t>シテイ</t>
    </rPh>
    <rPh sb="2" eb="4">
      <t>ショウガイ</t>
    </rPh>
    <rPh sb="4" eb="6">
      <t>フクシ</t>
    </rPh>
    <rPh sb="16" eb="17">
      <t>イコ</t>
    </rPh>
    <phoneticPr fontId="2"/>
  </si>
  <si>
    <t>指定障害福祉サービス　まちなか夢工房</t>
    <rPh sb="0" eb="2">
      <t>シテイ</t>
    </rPh>
    <rPh sb="2" eb="4">
      <t>ショウガイ</t>
    </rPh>
    <rPh sb="4" eb="6">
      <t>フクシ</t>
    </rPh>
    <rPh sb="15" eb="16">
      <t>ユメ</t>
    </rPh>
    <rPh sb="16" eb="18">
      <t>コウボウ</t>
    </rPh>
    <phoneticPr fontId="2"/>
  </si>
  <si>
    <t>指定就労継続支援Ｂ型事業所　いのちの木</t>
    <rPh sb="0" eb="2">
      <t>シテイ</t>
    </rPh>
    <rPh sb="2" eb="4">
      <t>シュウロウ</t>
    </rPh>
    <rPh sb="4" eb="6">
      <t>ケイゾク</t>
    </rPh>
    <rPh sb="6" eb="8">
      <t>シエン</t>
    </rPh>
    <rPh sb="9" eb="10">
      <t>ガタ</t>
    </rPh>
    <rPh sb="10" eb="13">
      <t>ジギョウショ</t>
    </rPh>
    <rPh sb="18" eb="19">
      <t>キ</t>
    </rPh>
    <phoneticPr fontId="2"/>
  </si>
  <si>
    <t>就労継続支援Ｂ型事業所　すてっぷ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</si>
  <si>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就労継続支援Ｂ型事業所　つくしの里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6" eb="17">
      <t>サト</t>
    </rPh>
    <phoneticPr fontId="2"/>
  </si>
  <si>
    <t>就労継続支援Ｂ型事業所　ほどはら授産所</t>
    <phoneticPr fontId="2"/>
  </si>
  <si>
    <t>就労継続支援Ｂ型事業所　ワークスペース・アシスト</t>
    <phoneticPr fontId="2"/>
  </si>
  <si>
    <t>就労継続支援Ｂ型事業所　なのはなの家</t>
    <rPh sb="17" eb="18">
      <t>イエ</t>
    </rPh>
    <phoneticPr fontId="2"/>
  </si>
  <si>
    <t>就労継続支援Ｂ型にじいろ工房</t>
  </si>
  <si>
    <t>就労継続支援事業所あおば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</si>
  <si>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就労継続支援事業所ジョブステップ八山田</t>
    <rPh sb="0" eb="2">
      <t>シュウロウ</t>
    </rPh>
    <rPh sb="2" eb="4">
      <t>ケイゾク</t>
    </rPh>
    <rPh sb="4" eb="6">
      <t>シエン</t>
    </rPh>
    <rPh sb="6" eb="9">
      <t>ジギョウショ</t>
    </rPh>
    <rPh sb="16" eb="17">
      <t>ヤツ</t>
    </rPh>
    <rPh sb="17" eb="18">
      <t>ヤマ</t>
    </rPh>
    <rPh sb="18" eb="19">
      <t>タ</t>
    </rPh>
    <phoneticPr fontId="2"/>
  </si>
  <si>
    <t>就労継続支援事業所そら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</si>
  <si>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就労継続支援事業所ハッピーロード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</si>
  <si>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就労継続支援Ｂ型事業所　共同作業所ひだまり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4">
      <t>キョウドウ</t>
    </rPh>
    <rPh sb="14" eb="17">
      <t>サギョウショ</t>
    </rPh>
    <phoneticPr fontId="2"/>
  </si>
  <si>
    <t>就労継続支援Ｂ型事業所　心楽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ココロ</t>
    </rPh>
    <rPh sb="13" eb="14">
      <t>ラク</t>
    </rPh>
    <phoneticPr fontId="2"/>
  </si>
  <si>
    <t>就労支援きらきら</t>
  </si>
  <si>
    <t>就労支援事業所スマイルセンター</t>
  </si>
  <si>
    <t>就労支援センター　福島福祉カレッジ</t>
    <rPh sb="0" eb="2">
      <t>シュウロウ</t>
    </rPh>
    <rPh sb="2" eb="4">
      <t>シエン</t>
    </rPh>
    <rPh sb="9" eb="11">
      <t>フクシマ</t>
    </rPh>
    <rPh sb="11" eb="13">
      <t>フクシ</t>
    </rPh>
    <phoneticPr fontId="2"/>
  </si>
  <si>
    <t>就労支援センター希望の里</t>
  </si>
  <si>
    <t>就労支援センター船引</t>
  </si>
  <si>
    <t>就労支援センターほっと悠Ms</t>
    <rPh sb="0" eb="2">
      <t>シュウロウ</t>
    </rPh>
    <rPh sb="2" eb="4">
      <t>シエン</t>
    </rPh>
    <phoneticPr fontId="2"/>
  </si>
  <si>
    <t>就労支援センター未来工房</t>
  </si>
  <si>
    <t>就労支援センター未来ファーム</t>
    <rPh sb="0" eb="2">
      <t>シュウロウ</t>
    </rPh>
    <rPh sb="2" eb="4">
      <t>シエン</t>
    </rPh>
    <rPh sb="8" eb="10">
      <t>ミライ</t>
    </rPh>
    <phoneticPr fontId="2"/>
  </si>
  <si>
    <t>障がい者共同作業所たんぽぽ</t>
    <rPh sb="0" eb="1">
      <t>ショウ</t>
    </rPh>
    <rPh sb="3" eb="4">
      <t>シャ</t>
    </rPh>
    <rPh sb="4" eb="6">
      <t>キョウドウ</t>
    </rPh>
    <rPh sb="6" eb="9">
      <t>サギョウショ</t>
    </rPh>
    <phoneticPr fontId="2"/>
  </si>
  <si>
    <t>障がい者支援センタープラスこまち</t>
    <rPh sb="0" eb="1">
      <t>ショウ</t>
    </rPh>
    <rPh sb="3" eb="4">
      <t>シャ</t>
    </rPh>
    <rPh sb="4" eb="6">
      <t>シエン</t>
    </rPh>
    <phoneticPr fontId="2"/>
  </si>
  <si>
    <t>障がい者就労サポートセンターウッドピアはなわ</t>
  </si>
  <si>
    <t>障害者デイハウス・ハイジ</t>
  </si>
  <si>
    <t>障がい福祉サービス事業所　カノン</t>
  </si>
  <si>
    <t>障がい福祉サービス事業所Ｍａｍｉｙａプリムローズ</t>
    <rPh sb="0" eb="1">
      <t>ショウ</t>
    </rPh>
    <rPh sb="3" eb="5">
      <t>フクシ</t>
    </rPh>
    <rPh sb="9" eb="12">
      <t>ジギョウショ</t>
    </rPh>
    <phoneticPr fontId="2"/>
  </si>
  <si>
    <t>障がい福祉サービス事業所コパン</t>
    <phoneticPr fontId="2"/>
  </si>
  <si>
    <t>障がい福祉サービス事業所　
コパン・クラージュ</t>
  </si>
  <si>
    <t>障がい福祉サービス事業所ステップボード</t>
    <rPh sb="0" eb="1">
      <t>ショウ</t>
    </rPh>
    <rPh sb="3" eb="5">
      <t>フクシ</t>
    </rPh>
    <rPh sb="9" eb="12">
      <t>ジギョウショ</t>
    </rPh>
    <phoneticPr fontId="2"/>
  </si>
  <si>
    <t>障害福祉サービス事業所はなのまーち</t>
    <phoneticPr fontId="2"/>
  </si>
  <si>
    <t>障害福祉サービス事業所ゆめのまーち</t>
    <phoneticPr fontId="2"/>
  </si>
  <si>
    <t>じょうばん福祉作業所</t>
  </si>
  <si>
    <t>食工房ひもろぎ</t>
    <rPh sb="0" eb="1">
      <t>ショク</t>
    </rPh>
    <rPh sb="1" eb="3">
      <t>コウボウ</t>
    </rPh>
    <phoneticPr fontId="2"/>
  </si>
  <si>
    <t>自立研修所えんどう豆</t>
    <rPh sb="0" eb="2">
      <t>ジリツ</t>
    </rPh>
    <rPh sb="2" eb="5">
      <t>ケンシュウジョ</t>
    </rPh>
    <rPh sb="9" eb="10">
      <t>マメ</t>
    </rPh>
    <phoneticPr fontId="2"/>
  </si>
  <si>
    <t>自立研修所ビーンズ</t>
    <rPh sb="0" eb="2">
      <t>ジリツ</t>
    </rPh>
    <rPh sb="2" eb="5">
      <t>ケンシュウジョ</t>
    </rPh>
    <phoneticPr fontId="2"/>
  </si>
  <si>
    <t>自立サポートセンター桜</t>
  </si>
  <si>
    <t>自立支援事業所あいの里</t>
    <rPh sb="0" eb="2">
      <t>ジリツ</t>
    </rPh>
    <rPh sb="2" eb="4">
      <t>シエン</t>
    </rPh>
    <rPh sb="4" eb="7">
      <t>ジギョウショ</t>
    </rPh>
    <phoneticPr fontId="2"/>
  </si>
  <si>
    <t>自立支援センター　ワークショップすかがわ</t>
  </si>
  <si>
    <t>しんせい</t>
    <phoneticPr fontId="2"/>
  </si>
  <si>
    <t>ストロークハウス福島</t>
    <rPh sb="8" eb="10">
      <t>フクシマ</t>
    </rPh>
    <phoneticPr fontId="2"/>
  </si>
  <si>
    <t>すばる作業所</t>
  </si>
  <si>
    <t>すまいる・キャンバス</t>
  </si>
  <si>
    <t>創造空間</t>
  </si>
  <si>
    <t>大生信夫の里　就労継続支援Ｂ型事業所　大生リコピントマト農場</t>
    <rPh sb="0" eb="2">
      <t>タイセイ</t>
    </rPh>
    <rPh sb="2" eb="4">
      <t>シノブ</t>
    </rPh>
    <rPh sb="5" eb="6">
      <t>サト</t>
    </rPh>
    <rPh sb="7" eb="9">
      <t>シュウロウ</t>
    </rPh>
    <rPh sb="9" eb="11">
      <t>ケイゾク</t>
    </rPh>
    <rPh sb="11" eb="13">
      <t>シエン</t>
    </rPh>
    <rPh sb="14" eb="15">
      <t>ガタ</t>
    </rPh>
    <rPh sb="15" eb="18">
      <t>ジギョウショ</t>
    </rPh>
    <rPh sb="19" eb="21">
      <t>タイセイ</t>
    </rPh>
    <rPh sb="28" eb="30">
      <t>ノウジョウ</t>
    </rPh>
    <phoneticPr fontId="2"/>
  </si>
  <si>
    <t>太陽学園</t>
  </si>
  <si>
    <t>たお</t>
    <phoneticPr fontId="2"/>
  </si>
  <si>
    <t>多機能型事業所コラッジョ</t>
    <phoneticPr fontId="2"/>
  </si>
  <si>
    <t>多機能型施設　応急仮設施設　ファームもみの木</t>
    <rPh sb="0" eb="3">
      <t>タキノウ</t>
    </rPh>
    <rPh sb="3" eb="4">
      <t>ガタ</t>
    </rPh>
    <rPh sb="4" eb="6">
      <t>シセツ</t>
    </rPh>
    <rPh sb="7" eb="9">
      <t>オウキュウ</t>
    </rPh>
    <rPh sb="9" eb="11">
      <t>カセツ</t>
    </rPh>
    <rPh sb="11" eb="13">
      <t>シセツ</t>
    </rPh>
    <rPh sb="21" eb="22">
      <t>キ</t>
    </rPh>
    <phoneticPr fontId="2"/>
  </si>
  <si>
    <t>多機能型施設　応急仮設施設　おおくま共生園</t>
    <rPh sb="0" eb="4">
      <t>タキノウガタ</t>
    </rPh>
    <rPh sb="4" eb="6">
      <t>シセツ</t>
    </rPh>
    <rPh sb="7" eb="9">
      <t>オウキュウ</t>
    </rPh>
    <rPh sb="9" eb="11">
      <t>カセツ</t>
    </rPh>
    <rPh sb="11" eb="13">
      <t>シセツ</t>
    </rPh>
    <phoneticPr fontId="2"/>
  </si>
  <si>
    <t>たけの子の家</t>
  </si>
  <si>
    <t>田村</t>
  </si>
  <si>
    <t>だんでらいおん</t>
  </si>
  <si>
    <t>地域生活サポートセンターフラット白河</t>
    <rPh sb="0" eb="2">
      <t>チイキ</t>
    </rPh>
    <rPh sb="2" eb="4">
      <t>セイカツ</t>
    </rPh>
    <rPh sb="16" eb="18">
      <t>シラカワ</t>
    </rPh>
    <phoneticPr fontId="2"/>
  </si>
  <si>
    <t>地域生活サポートセンターエル白河</t>
    <rPh sb="2" eb="4">
      <t>セイカツ</t>
    </rPh>
    <phoneticPr fontId="2"/>
  </si>
  <si>
    <t>地域生活支援センターウィズピア</t>
  </si>
  <si>
    <t>チョコ・ドーナツ福島</t>
    <rPh sb="8" eb="10">
      <t>フクシマ</t>
    </rPh>
    <phoneticPr fontId="2"/>
  </si>
  <si>
    <t>綴町就労支援センター</t>
  </si>
  <si>
    <t>つぼみ</t>
    <phoneticPr fontId="2"/>
  </si>
  <si>
    <t>でんでんむし</t>
  </si>
  <si>
    <t>特定非営利活動法人　木の葉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キ</t>
    </rPh>
    <rPh sb="12" eb="13">
      <t>ハ</t>
    </rPh>
    <phoneticPr fontId="2"/>
  </si>
  <si>
    <t>特定非営利活動法人ワークショップあいあい</t>
  </si>
  <si>
    <t>ドリーム＆ホープ</t>
  </si>
  <si>
    <t>ドリームハウス富夢富夢</t>
  </si>
  <si>
    <t>なぎのいえ</t>
  </si>
  <si>
    <t>なごみ</t>
  </si>
  <si>
    <t>ななえ</t>
    <phoneticPr fontId="2"/>
  </si>
  <si>
    <t>にこにこふれあいセンター</t>
    <phoneticPr fontId="2"/>
  </si>
  <si>
    <t>ニコの夢</t>
    <rPh sb="3" eb="4">
      <t>ユメ</t>
    </rPh>
    <phoneticPr fontId="2"/>
  </si>
  <si>
    <t>虹のかけはし</t>
  </si>
  <si>
    <t>ぬく森工房</t>
    <rPh sb="2" eb="3">
      <t>モリ</t>
    </rPh>
    <rPh sb="3" eb="5">
      <t>コウボウ</t>
    </rPh>
    <phoneticPr fontId="2"/>
  </si>
  <si>
    <t>ハイジのクリーニング館</t>
    <rPh sb="10" eb="11">
      <t>カン</t>
    </rPh>
    <phoneticPr fontId="2"/>
  </si>
  <si>
    <t>のんびりハウスどじょう</t>
    <phoneticPr fontId="2"/>
  </si>
  <si>
    <t>ＨＡＮＡ</t>
  </si>
  <si>
    <t>はらまちひばりワークセンター</t>
  </si>
  <si>
    <t>ぴーす</t>
  </si>
  <si>
    <t>ピーターパンデイサービスセンター</t>
  </si>
  <si>
    <t>光と風の工房</t>
  </si>
  <si>
    <t>就労継続支援Ｂ型　ひまわり共同作業所</t>
    <rPh sb="0" eb="2">
      <t>シュウロウ</t>
    </rPh>
    <rPh sb="2" eb="4">
      <t>ケイゾク</t>
    </rPh>
    <rPh sb="4" eb="6">
      <t>シエン</t>
    </rPh>
    <rPh sb="7" eb="8">
      <t>ガタ</t>
    </rPh>
    <rPh sb="13" eb="15">
      <t>キョウドウ</t>
    </rPh>
    <rPh sb="15" eb="18">
      <t>サギョウショ</t>
    </rPh>
    <phoneticPr fontId="2"/>
  </si>
  <si>
    <t>ひまわりの家</t>
  </si>
  <si>
    <t>ひまわりの家２</t>
    <rPh sb="5" eb="6">
      <t>イエ</t>
    </rPh>
    <phoneticPr fontId="2"/>
  </si>
  <si>
    <t>ひまわりの家３</t>
  </si>
  <si>
    <t>ふぁみりかんきずな</t>
    <phoneticPr fontId="2"/>
  </si>
  <si>
    <t>ふぁみりかんまさかつ</t>
  </si>
  <si>
    <t>フォルテ</t>
  </si>
  <si>
    <t>福祉サービス事業所かがやき</t>
  </si>
  <si>
    <t>ふくしの家</t>
  </si>
  <si>
    <t>福祉ハウスボネール</t>
  </si>
  <si>
    <t>福島おおなみ学園</t>
  </si>
  <si>
    <t>ふたばの里</t>
  </si>
  <si>
    <t>ぷらすあい</t>
    <phoneticPr fontId="2"/>
  </si>
  <si>
    <t>フルクテン</t>
  </si>
  <si>
    <t>ふれあいの家</t>
  </si>
  <si>
    <t>フレンドシップ</t>
  </si>
  <si>
    <t>ふれんどりー大玉</t>
    <rPh sb="6" eb="8">
      <t>オオタマ</t>
    </rPh>
    <phoneticPr fontId="2"/>
  </si>
  <si>
    <t>ペンギン村共同作業所</t>
  </si>
  <si>
    <t>ぼーんずB</t>
    <phoneticPr fontId="2"/>
  </si>
  <si>
    <t>ほっとハウスやすらぎ</t>
  </si>
  <si>
    <t>ほっとハウスれーべん</t>
    <phoneticPr fontId="2"/>
  </si>
  <si>
    <t>ポプラ工房</t>
  </si>
  <si>
    <t>ほほえみの間</t>
    <rPh sb="5" eb="6">
      <t>アイ</t>
    </rPh>
    <phoneticPr fontId="2"/>
  </si>
  <si>
    <t>まあぶる</t>
    <phoneticPr fontId="2"/>
  </si>
  <si>
    <t>まち子ちゃんの店</t>
    <phoneticPr fontId="2"/>
  </si>
  <si>
    <t>マリアージュ</t>
    <phoneticPr fontId="2"/>
  </si>
  <si>
    <t>みずき</t>
    <phoneticPr fontId="2"/>
  </si>
  <si>
    <t>ミッキーズ・ハウス</t>
    <phoneticPr fontId="2"/>
  </si>
  <si>
    <t>みどり工房</t>
  </si>
  <si>
    <t>三春あすなろ会</t>
    <rPh sb="0" eb="2">
      <t>ミハル</t>
    </rPh>
    <rPh sb="6" eb="7">
      <t>カイ</t>
    </rPh>
    <phoneticPr fontId="2"/>
  </si>
  <si>
    <t>みはる工房</t>
    <rPh sb="3" eb="5">
      <t>コウボウ</t>
    </rPh>
    <phoneticPr fontId="2"/>
  </si>
  <si>
    <t>みらい作業所</t>
  </si>
  <si>
    <t>ミント</t>
    <phoneticPr fontId="2"/>
  </si>
  <si>
    <t>めぐみ</t>
    <phoneticPr fontId="2"/>
  </si>
  <si>
    <t>杜の花</t>
    <rPh sb="0" eb="1">
      <t>モリ</t>
    </rPh>
    <rPh sb="2" eb="3">
      <t>ハナ</t>
    </rPh>
    <phoneticPr fontId="2"/>
  </si>
  <si>
    <t>梁川ふれ愛ガーデン</t>
    <rPh sb="0" eb="2">
      <t>ヤナガワ</t>
    </rPh>
    <rPh sb="4" eb="5">
      <t>アイ</t>
    </rPh>
    <phoneticPr fontId="2"/>
  </si>
  <si>
    <t>矢祭町障がい者自立支援センター　レスポアールやまつり</t>
    <rPh sb="0" eb="3">
      <t>ヤマツリマチ</t>
    </rPh>
    <rPh sb="3" eb="4">
      <t>ショウ</t>
    </rPh>
    <rPh sb="6" eb="7">
      <t>シャ</t>
    </rPh>
    <rPh sb="7" eb="9">
      <t>ジリツ</t>
    </rPh>
    <rPh sb="9" eb="11">
      <t>シエン</t>
    </rPh>
    <phoneticPr fontId="2"/>
  </si>
  <si>
    <t>結工房</t>
  </si>
  <si>
    <t>ゆ～もあ～と</t>
  </si>
  <si>
    <t>ゆうゆうハウス</t>
    <phoneticPr fontId="2"/>
  </si>
  <si>
    <t>夢の樹</t>
    <rPh sb="0" eb="1">
      <t>ユメ</t>
    </rPh>
    <rPh sb="2" eb="3">
      <t>キ</t>
    </rPh>
    <phoneticPr fontId="2"/>
  </si>
  <si>
    <t>ライジング・サン</t>
    <phoneticPr fontId="2"/>
  </si>
  <si>
    <t>らでぃっしゅ</t>
    <phoneticPr fontId="2"/>
  </si>
  <si>
    <t>リーフスジョブセンター</t>
    <phoneticPr fontId="2"/>
  </si>
  <si>
    <t>ワーキング花咲</t>
  </si>
  <si>
    <t>ワークコスモス</t>
  </si>
  <si>
    <t>ワークショップろんど</t>
  </si>
  <si>
    <t>Works-SCS笹谷</t>
    <rPh sb="9" eb="10">
      <t>ササ</t>
    </rPh>
    <rPh sb="10" eb="11">
      <t>タニ</t>
    </rPh>
    <phoneticPr fontId="2"/>
  </si>
  <si>
    <t>ワークセンター歩</t>
  </si>
  <si>
    <t>ワークセンターさくら</t>
  </si>
  <si>
    <t>ワークセンターしおさい</t>
    <phoneticPr fontId="2"/>
  </si>
  <si>
    <t>ワークセンター麦</t>
    <rPh sb="7" eb="8">
      <t>ムギ</t>
    </rPh>
    <phoneticPr fontId="2"/>
  </si>
  <si>
    <t>ワークトレセン広仁・明珠</t>
  </si>
  <si>
    <t>ワークフレンド　くじら</t>
  </si>
  <si>
    <t>わーくる矢吹（矢吹授産場）</t>
    <rPh sb="4" eb="6">
      <t>ヤブキ</t>
    </rPh>
    <rPh sb="7" eb="9">
      <t>ヤブキ</t>
    </rPh>
    <rPh sb="9" eb="11">
      <t>ジュサン</t>
    </rPh>
    <rPh sb="11" eb="12">
      <t>ジョウ</t>
    </rPh>
    <phoneticPr fontId="2"/>
  </si>
  <si>
    <t>わかば共同作業所</t>
  </si>
  <si>
    <t>輪楽創</t>
    <rPh sb="0" eb="1">
      <t>ワ</t>
    </rPh>
    <rPh sb="1" eb="2">
      <t>ラク</t>
    </rPh>
    <rPh sb="2" eb="3">
      <t>ソウ</t>
    </rPh>
    <phoneticPr fontId="2"/>
  </si>
  <si>
    <t>わんさかこんさい</t>
    <phoneticPr fontId="2"/>
  </si>
  <si>
    <t>３０年度</t>
    <rPh sb="2" eb="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</si>
</sst>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.0_);[Red]\(#,##0.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 shrinkToFit="1"/>
    </xf>
    <xf numFmtId="0" fontId="0" fillId="0" borderId="0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vertical="center" shrinkToFit="1"/>
    </xf>
    <xf numFmtId="0" fontId="0" fillId="0" borderId="6" xfId="0" applyFont="1" applyFill="1" applyBorder="1" applyAlignment="1">
      <alignment horizontal="center" vertical="center" shrinkToFit="1"/>
    </xf>
    <xf numFmtId="176" fontId="0" fillId="2" borderId="3" xfId="0" applyNumberFormat="1" applyFill="1" applyBorder="1" applyAlignment="1">
      <alignment horizontal="center" vertical="center" shrinkToFit="1"/>
    </xf>
    <xf numFmtId="176" fontId="0" fillId="3" borderId="12" xfId="0" applyNumberFormat="1" applyFont="1" applyFill="1" applyBorder="1" applyAlignment="1">
      <alignment horizontal="center" vertical="center" shrinkToFit="1"/>
    </xf>
    <xf numFmtId="176" fontId="0" fillId="3" borderId="1" xfId="0" applyNumberFormat="1" applyFont="1" applyFill="1" applyBorder="1" applyAlignment="1">
      <alignment horizontal="center" vertical="center" shrinkToFit="1"/>
    </xf>
    <xf numFmtId="0" fontId="0" fillId="3" borderId="13" xfId="0" applyFont="1" applyFill="1" applyBorder="1" applyAlignment="1">
      <alignment horizontal="center" vertical="center" shrinkToFit="1"/>
    </xf>
    <xf numFmtId="176" fontId="0" fillId="4" borderId="5" xfId="0" applyNumberFormat="1" applyFont="1" applyFill="1" applyBorder="1" applyAlignment="1">
      <alignment horizontal="center" vertical="center" shrinkToFit="1"/>
    </xf>
    <xf numFmtId="176" fontId="0" fillId="4" borderId="1" xfId="0" applyNumberFormat="1" applyFont="1" applyFill="1" applyBorder="1" applyAlignment="1">
      <alignment horizontal="center" vertical="center" shrinkToFit="1"/>
    </xf>
    <xf numFmtId="0" fontId="0" fillId="4" borderId="13" xfId="0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NumberFormat="1" applyFill="1" applyBorder="1" applyAlignment="1">
      <alignment horizontal="right" vertical="center" shrinkToFit="1"/>
    </xf>
    <xf numFmtId="176" fontId="0" fillId="0" borderId="14" xfId="0" applyNumberFormat="1" applyFill="1" applyBorder="1" applyAlignment="1">
      <alignment horizontal="right" vertical="center" shrinkToFit="1"/>
    </xf>
    <xf numFmtId="176" fontId="0" fillId="0" borderId="15" xfId="0" applyNumberFormat="1" applyFont="1" applyFill="1" applyBorder="1" applyAlignment="1">
      <alignment horizontal="center" vertical="center" shrinkToFit="1"/>
    </xf>
    <xf numFmtId="176" fontId="0" fillId="0" borderId="16" xfId="0" applyNumberFormat="1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176" fontId="0" fillId="0" borderId="18" xfId="0" applyNumberFormat="1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>
      <alignment horizontal="right" vertical="center" shrinkToFit="1"/>
    </xf>
    <xf numFmtId="176" fontId="3" fillId="0" borderId="16" xfId="0" applyNumberFormat="1" applyFont="1" applyFill="1" applyBorder="1" applyAlignment="1">
      <alignment horizontal="right" vertical="center" shrinkToFit="1"/>
    </xf>
    <xf numFmtId="176" fontId="3" fillId="0" borderId="17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 shrinkToFit="1"/>
    </xf>
    <xf numFmtId="176" fontId="3" fillId="0" borderId="16" xfId="0" applyNumberFormat="1" applyFont="1" applyFill="1" applyBorder="1" applyAlignment="1">
      <alignment vertical="center" shrinkToFit="1"/>
    </xf>
    <xf numFmtId="177" fontId="3" fillId="0" borderId="17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 shrinkToFit="1"/>
    </xf>
    <xf numFmtId="0" fontId="1" fillId="0" borderId="2" xfId="0" applyNumberFormat="1" applyFont="1" applyFill="1" applyBorder="1" applyAlignment="1">
      <alignment horizontal="right" vertical="center"/>
    </xf>
    <xf numFmtId="176" fontId="1" fillId="0" borderId="14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177" fontId="0" fillId="0" borderId="6" xfId="0" applyNumberFormat="1" applyFont="1" applyFill="1" applyBorder="1" applyAlignment="1">
      <alignment vertical="center"/>
    </xf>
    <xf numFmtId="0" fontId="0" fillId="0" borderId="2" xfId="1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 wrapText="1" shrinkToFit="1"/>
    </xf>
    <xf numFmtId="176" fontId="1" fillId="0" borderId="20" xfId="0" applyNumberFormat="1" applyFont="1" applyFill="1" applyBorder="1" applyAlignment="1">
      <alignment vertical="center"/>
    </xf>
    <xf numFmtId="176" fontId="3" fillId="0" borderId="21" xfId="0" applyNumberFormat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22" xfId="0" applyNumberFormat="1" applyFont="1" applyFill="1" applyBorder="1" applyAlignment="1">
      <alignment horizontal="right" vertical="center"/>
    </xf>
    <xf numFmtId="177" fontId="3" fillId="0" borderId="2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 shrinkToFit="1"/>
    </xf>
    <xf numFmtId="176" fontId="0" fillId="0" borderId="20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shrinkToFit="1"/>
    </xf>
    <xf numFmtId="0" fontId="0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left" vertical="center" wrapText="1" shrinkToFit="1"/>
    </xf>
    <xf numFmtId="0" fontId="0" fillId="0" borderId="2" xfId="0" applyFont="1" applyFill="1" applyBorder="1" applyAlignment="1">
      <alignment horizontal="left" vertical="center" shrinkToFit="1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>
      <alignment vertical="center"/>
    </xf>
    <xf numFmtId="177" fontId="3" fillId="0" borderId="22" xfId="0" applyNumberFormat="1" applyFont="1" applyFill="1" applyBorder="1" applyAlignment="1">
      <alignment horizontal="right" vertical="center"/>
    </xf>
    <xf numFmtId="176" fontId="3" fillId="0" borderId="23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 shrinkToFit="1"/>
    </xf>
    <xf numFmtId="176" fontId="1" fillId="0" borderId="24" xfId="0" applyNumberFormat="1" applyFont="1" applyFill="1" applyBorder="1" applyAlignment="1">
      <alignment vertical="center"/>
    </xf>
    <xf numFmtId="176" fontId="3" fillId="0" borderId="25" xfId="0" applyNumberFormat="1" applyFont="1" applyFill="1" applyBorder="1" applyAlignment="1">
      <alignment vertical="center"/>
    </xf>
    <xf numFmtId="176" fontId="3" fillId="0" borderId="26" xfId="0" applyNumberFormat="1" applyFont="1" applyFill="1" applyBorder="1" applyAlignment="1">
      <alignment vertical="center"/>
    </xf>
    <xf numFmtId="176" fontId="3" fillId="0" borderId="27" xfId="0" applyNumberFormat="1" applyFont="1" applyFill="1" applyBorder="1" applyAlignment="1">
      <alignment horizontal="right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0" fontId="1" fillId="0" borderId="0" xfId="0" applyFont="1">
      <alignment vertical="center"/>
    </xf>
    <xf numFmtId="3" fontId="1" fillId="0" borderId="0" xfId="0" applyNumberFormat="1" applyFont="1" applyFill="1" applyAlignment="1">
      <alignment horizontal="left" vertical="center" shrinkToFit="1"/>
    </xf>
    <xf numFmtId="0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 shrinkToFit="1"/>
    </xf>
    <xf numFmtId="176" fontId="1" fillId="0" borderId="31" xfId="0" applyNumberFormat="1" applyFont="1" applyFill="1" applyBorder="1" applyAlignment="1">
      <alignment vertical="center"/>
    </xf>
    <xf numFmtId="176" fontId="3" fillId="0" borderId="32" xfId="0" applyNumberFormat="1" applyFont="1" applyFill="1" applyBorder="1" applyAlignment="1">
      <alignment vertical="center"/>
    </xf>
    <xf numFmtId="176" fontId="3" fillId="0" borderId="33" xfId="0" applyNumberFormat="1" applyFont="1" applyFill="1" applyBorder="1" applyAlignment="1">
      <alignment vertical="center"/>
    </xf>
    <xf numFmtId="176" fontId="3" fillId="0" borderId="34" xfId="0" applyNumberFormat="1" applyFont="1" applyFill="1" applyBorder="1" applyAlignment="1">
      <alignment horizontal="right" vertical="center"/>
    </xf>
    <xf numFmtId="177" fontId="3" fillId="0" borderId="34" xfId="0" applyNumberFormat="1" applyFont="1" applyFill="1" applyBorder="1" applyAlignment="1">
      <alignment vertical="center"/>
    </xf>
    <xf numFmtId="177" fontId="0" fillId="0" borderId="11" xfId="0" applyNumberFormat="1" applyFont="1" applyFill="1" applyBorder="1" applyAlignment="1">
      <alignment vertical="center"/>
    </xf>
    <xf numFmtId="176" fontId="3" fillId="0" borderId="30" xfId="0" applyNumberFormat="1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vertical="center" shrinkToFit="1"/>
    </xf>
    <xf numFmtId="177" fontId="3" fillId="0" borderId="30" xfId="0" applyNumberFormat="1" applyFont="1" applyFill="1" applyBorder="1" applyAlignment="1">
      <alignment vertical="center"/>
    </xf>
    <xf numFmtId="0" fontId="0" fillId="3" borderId="8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4" borderId="8" xfId="0" applyFont="1" applyFill="1" applyBorder="1" applyAlignment="1">
      <alignment horizontal="center" vertical="center" shrinkToFit="1"/>
    </xf>
    <xf numFmtId="0" fontId="0" fillId="4" borderId="9" xfId="0" applyFont="1" applyFill="1" applyBorder="1" applyAlignment="1">
      <alignment horizontal="center" vertical="center" shrinkToFit="1"/>
    </xf>
    <xf numFmtId="0" fontId="0" fillId="4" borderId="10" xfId="0" applyFont="1" applyFill="1" applyBorder="1" applyAlignment="1">
      <alignment horizontal="center" vertical="center" shrinkToFit="1"/>
    </xf>
    <xf numFmtId="0" fontId="0" fillId="3" borderId="9" xfId="0" applyFont="1" applyFill="1" applyBorder="1" applyAlignment="1">
      <alignment horizontal="center" vertical="center" shrinkToFit="1"/>
    </xf>
    <xf numFmtId="0" fontId="0" fillId="3" borderId="10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2" xfId="0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wrapText="1" shrinkToFit="1"/>
    </xf>
    <xf numFmtId="0" fontId="0" fillId="2" borderId="6" xfId="0" applyNumberFormat="1" applyFill="1" applyBorder="1" applyAlignment="1">
      <alignment horizontal="center" vertical="center" wrapText="1" shrinkToFit="1"/>
    </xf>
    <xf numFmtId="0" fontId="0" fillId="2" borderId="11" xfId="0" applyNumberForma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S861"/>
  <sheetViews>
    <sheetView tabSelected="1" view="pageBreakPreview" topLeftCell="B1" zoomScale="85" zoomScaleNormal="100" zoomScaleSheetLayoutView="85" workbookViewId="0">
      <pane xSplit="2" ySplit="4" topLeftCell="D5" activePane="bottomRight" state="frozen"/>
      <selection activeCell="C14" sqref="C14"/>
      <selection pane="topRight" activeCell="C14" sqref="C14"/>
      <selection pane="bottomLeft" activeCell="C14" sqref="C14"/>
      <selection pane="bottomRight" activeCell="B1" sqref="B1"/>
    </sheetView>
  </sheetViews>
  <sheetFormatPr defaultRowHeight="18.75" x14ac:dyDescent="0.15"/>
  <cols>
    <col min="1" max="1" width="4.625" style="77" hidden="1" customWidth="1"/>
    <col min="2" max="2" width="4.5" style="2" bestFit="1" customWidth="1"/>
    <col min="3" max="3" width="43.125" style="78" customWidth="1"/>
    <col min="4" max="4" width="5.375" style="79" customWidth="1"/>
    <col min="5" max="5" width="0.375" style="80" hidden="1" customWidth="1"/>
    <col min="6" max="6" width="13.375" style="80" hidden="1" customWidth="1"/>
    <col min="7" max="7" width="16.5" style="80" hidden="1" customWidth="1"/>
    <col min="8" max="8" width="13.375" style="81" hidden="1" customWidth="1"/>
    <col min="9" max="9" width="13" style="81" hidden="1" customWidth="1"/>
    <col min="10" max="10" width="16.5" style="81" hidden="1" customWidth="1"/>
    <col min="11" max="11" width="13" style="81" hidden="1" customWidth="1"/>
    <col min="12" max="12" width="3.125" style="81" hidden="1" customWidth="1"/>
    <col min="13" max="13" width="7" style="80" customWidth="1"/>
    <col min="14" max="14" width="12.75" style="80" customWidth="1"/>
    <col min="15" max="15" width="16.625" style="80" customWidth="1"/>
    <col min="16" max="16" width="15.25" style="81" customWidth="1"/>
    <col min="17" max="17" width="14.25" style="81" customWidth="1"/>
    <col min="18" max="18" width="16.375" style="82" customWidth="1"/>
    <col min="19" max="19" width="13.75" style="81" customWidth="1"/>
    <col min="20" max="16384" width="9" style="73"/>
  </cols>
  <sheetData>
    <row r="1" spans="1:19" s="2" customFormat="1" ht="13.5" customHeight="1" x14ac:dyDescent="0.15">
      <c r="A1" s="1"/>
      <c r="C1" s="3"/>
      <c r="D1" s="4"/>
      <c r="E1" s="5"/>
      <c r="F1" s="5"/>
      <c r="G1" s="5"/>
      <c r="H1" s="6"/>
      <c r="I1" s="6"/>
      <c r="J1" s="6"/>
      <c r="K1" s="6"/>
      <c r="L1" s="6"/>
      <c r="M1" s="5"/>
      <c r="N1" s="5"/>
      <c r="O1" s="5"/>
      <c r="P1" s="6"/>
      <c r="Q1" s="6"/>
      <c r="R1" s="7"/>
      <c r="S1" s="6"/>
    </row>
    <row r="2" spans="1:19" s="2" customFormat="1" ht="16.5" customHeight="1" thickBot="1" x14ac:dyDescent="0.2">
      <c r="A2" s="103"/>
      <c r="B2" s="106" t="s">
        <v>0</v>
      </c>
      <c r="C2" s="107"/>
      <c r="D2" s="109" t="s">
        <v>1</v>
      </c>
      <c r="E2" s="112" t="s">
        <v>2</v>
      </c>
      <c r="F2" s="101"/>
      <c r="G2" s="101"/>
      <c r="H2" s="101"/>
      <c r="I2" s="101"/>
      <c r="J2" s="101"/>
      <c r="K2" s="102"/>
      <c r="L2" s="9"/>
      <c r="M2" s="83"/>
      <c r="N2" s="101" t="s">
        <v>215</v>
      </c>
      <c r="O2" s="101"/>
      <c r="P2" s="101"/>
      <c r="Q2" s="101"/>
      <c r="R2" s="101"/>
      <c r="S2" s="102"/>
    </row>
    <row r="3" spans="1:19" s="2" customFormat="1" ht="17.25" customHeight="1" x14ac:dyDescent="0.15">
      <c r="A3" s="104"/>
      <c r="B3" s="108"/>
      <c r="C3" s="107"/>
      <c r="D3" s="110"/>
      <c r="E3" s="10"/>
      <c r="F3" s="93" t="s">
        <v>3</v>
      </c>
      <c r="G3" s="94"/>
      <c r="H3" s="95"/>
      <c r="I3" s="96" t="s">
        <v>4</v>
      </c>
      <c r="J3" s="97"/>
      <c r="K3" s="98"/>
      <c r="L3" s="11"/>
      <c r="M3" s="10"/>
      <c r="N3" s="93" t="s">
        <v>3</v>
      </c>
      <c r="O3" s="99"/>
      <c r="P3" s="100"/>
      <c r="Q3" s="97" t="s">
        <v>4</v>
      </c>
      <c r="R3" s="97"/>
      <c r="S3" s="98"/>
    </row>
    <row r="4" spans="1:19" s="1" customFormat="1" ht="27" customHeight="1" x14ac:dyDescent="0.15">
      <c r="A4" s="105"/>
      <c r="B4" s="107"/>
      <c r="C4" s="107"/>
      <c r="D4" s="111"/>
      <c r="E4" s="12" t="s">
        <v>5</v>
      </c>
      <c r="F4" s="13" t="s">
        <v>6</v>
      </c>
      <c r="G4" s="14" t="s">
        <v>7</v>
      </c>
      <c r="H4" s="15" t="s">
        <v>8</v>
      </c>
      <c r="I4" s="16" t="s">
        <v>6</v>
      </c>
      <c r="J4" s="17" t="s">
        <v>7</v>
      </c>
      <c r="K4" s="18" t="s">
        <v>8</v>
      </c>
      <c r="L4" s="11"/>
      <c r="M4" s="12" t="s">
        <v>5</v>
      </c>
      <c r="N4" s="13" t="s">
        <v>6</v>
      </c>
      <c r="O4" s="14" t="s">
        <v>7</v>
      </c>
      <c r="P4" s="15" t="s">
        <v>8</v>
      </c>
      <c r="Q4" s="16" t="s">
        <v>6</v>
      </c>
      <c r="R4" s="17" t="s">
        <v>7</v>
      </c>
      <c r="S4" s="18" t="s">
        <v>8</v>
      </c>
    </row>
    <row r="5" spans="1:19" s="1" customFormat="1" ht="33" customHeight="1" x14ac:dyDescent="0.15">
      <c r="A5" s="19"/>
      <c r="B5" s="20">
        <v>1</v>
      </c>
      <c r="C5" s="20" t="s">
        <v>9</v>
      </c>
      <c r="D5" s="21">
        <v>4</v>
      </c>
      <c r="E5" s="22">
        <v>20</v>
      </c>
      <c r="F5" s="23"/>
      <c r="G5" s="24"/>
      <c r="H5" s="25"/>
      <c r="I5" s="26"/>
      <c r="J5" s="24"/>
      <c r="K5" s="25"/>
      <c r="L5" s="27"/>
      <c r="M5" s="22">
        <v>20</v>
      </c>
      <c r="N5" s="28">
        <v>237</v>
      </c>
      <c r="O5" s="29">
        <v>1804470</v>
      </c>
      <c r="P5" s="30">
        <f t="shared" ref="P5:P78" si="0">IF(AND(N5&gt;0,O5&gt;0),O5/N5,0)</f>
        <v>7613.7974683544307</v>
      </c>
      <c r="Q5" s="31">
        <v>9312</v>
      </c>
      <c r="R5" s="32">
        <f>O5</f>
        <v>1804470</v>
      </c>
      <c r="S5" s="33">
        <f t="shared" ref="S5:S78" si="1">IF(AND(Q5&gt;0,R5&gt;0),R5/Q5,0)</f>
        <v>193.77899484536081</v>
      </c>
    </row>
    <row r="6" spans="1:19" s="2" customFormat="1" ht="33" customHeight="1" x14ac:dyDescent="0.15">
      <c r="A6" s="34"/>
      <c r="B6" s="20">
        <v>2</v>
      </c>
      <c r="C6" s="35" t="s">
        <v>10</v>
      </c>
      <c r="D6" s="36">
        <v>5</v>
      </c>
      <c r="E6" s="37">
        <v>20</v>
      </c>
      <c r="F6" s="38">
        <v>180.77</v>
      </c>
      <c r="G6" s="39">
        <v>1798773</v>
      </c>
      <c r="H6" s="30">
        <f t="shared" ref="H6:H22" si="2">IF(AND(F6&gt;0,G6&gt;0),G6/F6,0)</f>
        <v>9950.6168058859312</v>
      </c>
      <c r="I6" s="38">
        <v>17748</v>
      </c>
      <c r="J6" s="39">
        <f t="shared" ref="J6:J22" si="3">G6</f>
        <v>1798773</v>
      </c>
      <c r="K6" s="33">
        <f t="shared" ref="K6:K22" si="4">IF(AND(I6&gt;0,J6&gt;0),J6/I6,0)</f>
        <v>101.35074374577417</v>
      </c>
      <c r="L6" s="40"/>
      <c r="M6" s="37">
        <v>20</v>
      </c>
      <c r="N6" s="38">
        <v>194</v>
      </c>
      <c r="O6" s="39">
        <v>1589996</v>
      </c>
      <c r="P6" s="30">
        <f t="shared" si="0"/>
        <v>8195.8556701030921</v>
      </c>
      <c r="Q6" s="38">
        <v>18838</v>
      </c>
      <c r="R6" s="32">
        <f t="shared" ref="R6:R79" si="5">O6</f>
        <v>1589996</v>
      </c>
      <c r="S6" s="33">
        <f t="shared" si="1"/>
        <v>84.403652192377109</v>
      </c>
    </row>
    <row r="7" spans="1:19" s="2" customFormat="1" ht="33" customHeight="1" x14ac:dyDescent="0.15">
      <c r="A7" s="34"/>
      <c r="B7" s="20">
        <v>3</v>
      </c>
      <c r="C7" s="41" t="s">
        <v>11</v>
      </c>
      <c r="D7" s="36">
        <v>4</v>
      </c>
      <c r="E7" s="37"/>
      <c r="F7" s="38"/>
      <c r="G7" s="39"/>
      <c r="H7" s="30"/>
      <c r="I7" s="38"/>
      <c r="J7" s="39"/>
      <c r="K7" s="33"/>
      <c r="L7" s="40"/>
      <c r="M7" s="37">
        <v>20</v>
      </c>
      <c r="N7" s="38">
        <v>134</v>
      </c>
      <c r="O7" s="39">
        <v>2452497</v>
      </c>
      <c r="P7" s="30">
        <f t="shared" si="0"/>
        <v>18302.216417910447</v>
      </c>
      <c r="Q7" s="38">
        <v>15389</v>
      </c>
      <c r="R7" s="32">
        <f t="shared" si="5"/>
        <v>2452497</v>
      </c>
      <c r="S7" s="33">
        <f t="shared" si="1"/>
        <v>159.36688543765027</v>
      </c>
    </row>
    <row r="8" spans="1:19" s="2" customFormat="1" ht="33" customHeight="1" x14ac:dyDescent="0.15">
      <c r="A8" s="34"/>
      <c r="B8" s="20">
        <v>4</v>
      </c>
      <c r="C8" s="41" t="s">
        <v>12</v>
      </c>
      <c r="D8" s="36">
        <v>4</v>
      </c>
      <c r="E8" s="37"/>
      <c r="F8" s="38"/>
      <c r="G8" s="39"/>
      <c r="H8" s="30"/>
      <c r="I8" s="38"/>
      <c r="J8" s="39"/>
      <c r="K8" s="33"/>
      <c r="L8" s="40"/>
      <c r="M8" s="37">
        <v>20</v>
      </c>
      <c r="N8" s="38">
        <v>283</v>
      </c>
      <c r="O8" s="39">
        <v>4404224</v>
      </c>
      <c r="P8" s="30">
        <f>IF(AND(N8&gt;0,O8&gt;0),O8/N8,0)</f>
        <v>15562.628975265017</v>
      </c>
      <c r="Q8" s="38">
        <v>28186</v>
      </c>
      <c r="R8" s="32">
        <f>O8</f>
        <v>4404224</v>
      </c>
      <c r="S8" s="33">
        <f>IF(AND(Q8&gt;0,R8&gt;0),R8/Q8,0)</f>
        <v>156.25572979493364</v>
      </c>
    </row>
    <row r="9" spans="1:19" s="2" customFormat="1" ht="33" customHeight="1" x14ac:dyDescent="0.15">
      <c r="A9" s="34"/>
      <c r="B9" s="20">
        <v>5</v>
      </c>
      <c r="C9" s="42" t="s">
        <v>13</v>
      </c>
      <c r="D9" s="36">
        <v>4</v>
      </c>
      <c r="E9" s="43">
        <v>10</v>
      </c>
      <c r="F9" s="44">
        <v>9</v>
      </c>
      <c r="G9" s="45">
        <v>183500</v>
      </c>
      <c r="H9" s="46">
        <f t="shared" si="2"/>
        <v>20388.888888888891</v>
      </c>
      <c r="I9" s="44">
        <v>827</v>
      </c>
      <c r="J9" s="45">
        <f t="shared" si="3"/>
        <v>183500</v>
      </c>
      <c r="K9" s="47">
        <f t="shared" si="4"/>
        <v>221.8863361547763</v>
      </c>
      <c r="L9" s="40"/>
      <c r="M9" s="43">
        <v>10</v>
      </c>
      <c r="N9" s="44">
        <v>109</v>
      </c>
      <c r="O9" s="45">
        <v>1129765</v>
      </c>
      <c r="P9" s="30">
        <f t="shared" si="0"/>
        <v>10364.816513761469</v>
      </c>
      <c r="Q9" s="44">
        <v>6495</v>
      </c>
      <c r="R9" s="32">
        <f t="shared" si="5"/>
        <v>1129765</v>
      </c>
      <c r="S9" s="33">
        <f t="shared" si="1"/>
        <v>173.94380292532716</v>
      </c>
    </row>
    <row r="10" spans="1:19" s="2" customFormat="1" ht="33" customHeight="1" x14ac:dyDescent="0.15">
      <c r="A10" s="34"/>
      <c r="B10" s="20">
        <v>6</v>
      </c>
      <c r="C10" s="42" t="s">
        <v>14</v>
      </c>
      <c r="D10" s="36">
        <v>4</v>
      </c>
      <c r="E10" s="43">
        <v>20</v>
      </c>
      <c r="F10" s="44">
        <v>178</v>
      </c>
      <c r="G10" s="45">
        <v>2815750</v>
      </c>
      <c r="H10" s="46">
        <f t="shared" si="2"/>
        <v>15818.8202247191</v>
      </c>
      <c r="I10" s="44">
        <v>8316</v>
      </c>
      <c r="J10" s="45">
        <f t="shared" si="3"/>
        <v>2815750</v>
      </c>
      <c r="K10" s="47">
        <f t="shared" si="4"/>
        <v>338.5942760942761</v>
      </c>
      <c r="L10" s="40"/>
      <c r="M10" s="43">
        <v>20</v>
      </c>
      <c r="N10" s="44">
        <v>331</v>
      </c>
      <c r="O10" s="45">
        <v>3370160</v>
      </c>
      <c r="P10" s="30">
        <f t="shared" si="0"/>
        <v>10181.752265861027</v>
      </c>
      <c r="Q10" s="44">
        <v>11520</v>
      </c>
      <c r="R10" s="32">
        <f t="shared" si="5"/>
        <v>3370160</v>
      </c>
      <c r="S10" s="33">
        <f t="shared" si="1"/>
        <v>292.54861111111109</v>
      </c>
    </row>
    <row r="11" spans="1:19" s="2" customFormat="1" ht="33" customHeight="1" x14ac:dyDescent="0.15">
      <c r="A11" s="34"/>
      <c r="B11" s="20">
        <v>7</v>
      </c>
      <c r="C11" s="48" t="s">
        <v>15</v>
      </c>
      <c r="D11" s="36">
        <v>2</v>
      </c>
      <c r="E11" s="43">
        <v>16</v>
      </c>
      <c r="F11" s="44">
        <v>317</v>
      </c>
      <c r="G11" s="45">
        <v>3112835</v>
      </c>
      <c r="H11" s="46">
        <f t="shared" si="2"/>
        <v>9819.6687697160887</v>
      </c>
      <c r="I11" s="44">
        <v>16745</v>
      </c>
      <c r="J11" s="45">
        <f t="shared" si="3"/>
        <v>3112835</v>
      </c>
      <c r="K11" s="47">
        <f t="shared" si="4"/>
        <v>185.89638698118841</v>
      </c>
      <c r="L11" s="40"/>
      <c r="M11" s="43">
        <v>22</v>
      </c>
      <c r="N11" s="44">
        <v>368</v>
      </c>
      <c r="O11" s="45">
        <v>4960157</v>
      </c>
      <c r="P11" s="30">
        <f t="shared" si="0"/>
        <v>13478.6875</v>
      </c>
      <c r="Q11" s="44">
        <v>23278</v>
      </c>
      <c r="R11" s="32">
        <f t="shared" si="5"/>
        <v>4960157</v>
      </c>
      <c r="S11" s="33">
        <f t="shared" si="1"/>
        <v>213.0834693702208</v>
      </c>
    </row>
    <row r="12" spans="1:19" s="2" customFormat="1" ht="33" customHeight="1" x14ac:dyDescent="0.15">
      <c r="A12" s="34"/>
      <c r="B12" s="20">
        <v>8</v>
      </c>
      <c r="C12" s="48" t="s">
        <v>16</v>
      </c>
      <c r="D12" s="36">
        <v>5</v>
      </c>
      <c r="E12" s="43">
        <v>15</v>
      </c>
      <c r="F12" s="44">
        <v>144</v>
      </c>
      <c r="G12" s="45">
        <v>1880680</v>
      </c>
      <c r="H12" s="46">
        <f t="shared" si="2"/>
        <v>13060.277777777777</v>
      </c>
      <c r="I12" s="44">
        <v>14336</v>
      </c>
      <c r="J12" s="45">
        <f t="shared" si="3"/>
        <v>1880680</v>
      </c>
      <c r="K12" s="47">
        <f t="shared" si="4"/>
        <v>131.18582589285714</v>
      </c>
      <c r="L12" s="40"/>
      <c r="M12" s="43">
        <v>15</v>
      </c>
      <c r="N12" s="44">
        <v>184</v>
      </c>
      <c r="O12" s="45">
        <v>2630200</v>
      </c>
      <c r="P12" s="30">
        <f t="shared" si="0"/>
        <v>14294.565217391304</v>
      </c>
      <c r="Q12" s="44">
        <v>17182</v>
      </c>
      <c r="R12" s="32">
        <f t="shared" si="5"/>
        <v>2630200</v>
      </c>
      <c r="S12" s="33">
        <f t="shared" si="1"/>
        <v>153.07880339890582</v>
      </c>
    </row>
    <row r="13" spans="1:19" s="2" customFormat="1" ht="33" customHeight="1" x14ac:dyDescent="0.15">
      <c r="A13" s="34"/>
      <c r="B13" s="20">
        <v>9</v>
      </c>
      <c r="C13" s="48" t="s">
        <v>17</v>
      </c>
      <c r="D13" s="36">
        <v>5</v>
      </c>
      <c r="E13" s="43">
        <v>20</v>
      </c>
      <c r="F13" s="44">
        <v>223</v>
      </c>
      <c r="G13" s="45">
        <v>5138050</v>
      </c>
      <c r="H13" s="46">
        <f t="shared" si="2"/>
        <v>23040.582959641255</v>
      </c>
      <c r="I13" s="44">
        <v>17220</v>
      </c>
      <c r="J13" s="45">
        <f t="shared" si="3"/>
        <v>5138050</v>
      </c>
      <c r="K13" s="47">
        <f t="shared" si="4"/>
        <v>298.37688734030195</v>
      </c>
      <c r="L13" s="40"/>
      <c r="M13" s="43">
        <v>20</v>
      </c>
      <c r="N13" s="44">
        <v>263</v>
      </c>
      <c r="O13" s="45">
        <v>6180100</v>
      </c>
      <c r="P13" s="30">
        <f t="shared" si="0"/>
        <v>23498.47908745247</v>
      </c>
      <c r="Q13" s="44">
        <v>19736</v>
      </c>
      <c r="R13" s="32">
        <f t="shared" si="5"/>
        <v>6180100</v>
      </c>
      <c r="S13" s="33">
        <f t="shared" si="1"/>
        <v>313.13842723956225</v>
      </c>
    </row>
    <row r="14" spans="1:19" s="8" customFormat="1" ht="33" customHeight="1" x14ac:dyDescent="0.15">
      <c r="A14" s="50"/>
      <c r="B14" s="20">
        <v>10</v>
      </c>
      <c r="C14" s="51" t="s">
        <v>18</v>
      </c>
      <c r="D14" s="52">
        <v>2</v>
      </c>
      <c r="E14" s="43">
        <v>20</v>
      </c>
      <c r="F14" s="44">
        <v>260</v>
      </c>
      <c r="G14" s="45">
        <v>4604860</v>
      </c>
      <c r="H14" s="46">
        <f t="shared" si="2"/>
        <v>17711</v>
      </c>
      <c r="I14" s="44">
        <v>17720</v>
      </c>
      <c r="J14" s="45">
        <f t="shared" si="3"/>
        <v>4604860</v>
      </c>
      <c r="K14" s="47">
        <f t="shared" si="4"/>
        <v>259.86794582392776</v>
      </c>
      <c r="L14" s="40"/>
      <c r="M14" s="43">
        <v>20</v>
      </c>
      <c r="N14" s="44">
        <v>313</v>
      </c>
      <c r="O14" s="45">
        <v>6293860</v>
      </c>
      <c r="P14" s="30">
        <f t="shared" si="0"/>
        <v>20108.178913738018</v>
      </c>
      <c r="Q14" s="44">
        <v>21894</v>
      </c>
      <c r="R14" s="32">
        <f t="shared" si="5"/>
        <v>6293860</v>
      </c>
      <c r="S14" s="33">
        <f t="shared" si="1"/>
        <v>287.46962638165706</v>
      </c>
    </row>
    <row r="15" spans="1:19" s="2" customFormat="1" ht="33" customHeight="1" x14ac:dyDescent="0.15">
      <c r="A15" s="34"/>
      <c r="B15" s="20">
        <v>11</v>
      </c>
      <c r="C15" s="53" t="s">
        <v>19</v>
      </c>
      <c r="D15" s="36">
        <v>2</v>
      </c>
      <c r="E15" s="43">
        <v>20</v>
      </c>
      <c r="F15" s="44">
        <v>194</v>
      </c>
      <c r="G15" s="45">
        <v>1153280</v>
      </c>
      <c r="H15" s="46">
        <f t="shared" si="2"/>
        <v>5944.7422680412374</v>
      </c>
      <c r="I15" s="44">
        <v>8511</v>
      </c>
      <c r="J15" s="45">
        <f t="shared" si="3"/>
        <v>1153280</v>
      </c>
      <c r="K15" s="47">
        <f t="shared" si="4"/>
        <v>135.50464105275526</v>
      </c>
      <c r="L15" s="40"/>
      <c r="M15" s="43">
        <v>20</v>
      </c>
      <c r="N15" s="44">
        <v>213</v>
      </c>
      <c r="O15" s="45">
        <v>1277040</v>
      </c>
      <c r="P15" s="30">
        <f t="shared" si="0"/>
        <v>5995.4929577464791</v>
      </c>
      <c r="Q15" s="44">
        <v>9443</v>
      </c>
      <c r="R15" s="32">
        <f t="shared" si="5"/>
        <v>1277040</v>
      </c>
      <c r="S15" s="33">
        <f t="shared" si="1"/>
        <v>135.23668325743938</v>
      </c>
    </row>
    <row r="16" spans="1:19" s="2" customFormat="1" ht="33" customHeight="1" x14ac:dyDescent="0.15">
      <c r="A16" s="34"/>
      <c r="B16" s="20">
        <v>12</v>
      </c>
      <c r="C16" s="54" t="s">
        <v>20</v>
      </c>
      <c r="D16" s="36">
        <v>2</v>
      </c>
      <c r="E16" s="43">
        <v>20</v>
      </c>
      <c r="F16" s="44">
        <v>223</v>
      </c>
      <c r="G16" s="45">
        <v>797000</v>
      </c>
      <c r="H16" s="46">
        <f t="shared" si="2"/>
        <v>3573.9910313901346</v>
      </c>
      <c r="I16" s="44">
        <v>7583</v>
      </c>
      <c r="J16" s="45">
        <f t="shared" si="3"/>
        <v>797000</v>
      </c>
      <c r="K16" s="47">
        <f t="shared" si="4"/>
        <v>105.1035210338916</v>
      </c>
      <c r="L16" s="40"/>
      <c r="M16" s="43">
        <v>20</v>
      </c>
      <c r="N16" s="44">
        <v>225</v>
      </c>
      <c r="O16" s="45">
        <v>1472200</v>
      </c>
      <c r="P16" s="30">
        <f t="shared" si="0"/>
        <v>6543.1111111111113</v>
      </c>
      <c r="Q16" s="44">
        <v>8940</v>
      </c>
      <c r="R16" s="32">
        <f t="shared" si="5"/>
        <v>1472200</v>
      </c>
      <c r="S16" s="33">
        <f t="shared" si="1"/>
        <v>164.67561521252796</v>
      </c>
    </row>
    <row r="17" spans="1:19" s="2" customFormat="1" ht="33" customHeight="1" x14ac:dyDescent="0.15">
      <c r="A17" s="34"/>
      <c r="B17" s="20">
        <v>13</v>
      </c>
      <c r="C17" s="53" t="s">
        <v>21</v>
      </c>
      <c r="D17" s="36">
        <v>5</v>
      </c>
      <c r="E17" s="43">
        <v>20</v>
      </c>
      <c r="F17" s="44">
        <v>299</v>
      </c>
      <c r="G17" s="45">
        <v>2989130</v>
      </c>
      <c r="H17" s="46">
        <f t="shared" si="2"/>
        <v>9997.0903010033453</v>
      </c>
      <c r="I17" s="44">
        <v>16424</v>
      </c>
      <c r="J17" s="45">
        <f t="shared" si="3"/>
        <v>2989130</v>
      </c>
      <c r="K17" s="47">
        <f t="shared" si="4"/>
        <v>181.99768631271311</v>
      </c>
      <c r="L17" s="40"/>
      <c r="M17" s="43">
        <v>20</v>
      </c>
      <c r="N17" s="44">
        <v>273</v>
      </c>
      <c r="O17" s="45">
        <v>2978560</v>
      </c>
      <c r="P17" s="30">
        <f t="shared" si="0"/>
        <v>10910.476190476191</v>
      </c>
      <c r="Q17" s="44">
        <v>15483</v>
      </c>
      <c r="R17" s="32">
        <f t="shared" si="5"/>
        <v>2978560</v>
      </c>
      <c r="S17" s="33">
        <f t="shared" si="1"/>
        <v>192.37615449202352</v>
      </c>
    </row>
    <row r="18" spans="1:19" s="2" customFormat="1" ht="33" customHeight="1" x14ac:dyDescent="0.15">
      <c r="A18" s="34"/>
      <c r="B18" s="20">
        <v>14</v>
      </c>
      <c r="C18" s="55" t="s">
        <v>22</v>
      </c>
      <c r="D18" s="36">
        <v>5</v>
      </c>
      <c r="E18" s="43"/>
      <c r="F18" s="44"/>
      <c r="G18" s="45"/>
      <c r="H18" s="46"/>
      <c r="I18" s="44"/>
      <c r="J18" s="45"/>
      <c r="K18" s="47"/>
      <c r="L18" s="40"/>
      <c r="M18" s="43">
        <v>20</v>
      </c>
      <c r="N18" s="44">
        <v>104</v>
      </c>
      <c r="O18" s="45">
        <v>1246550</v>
      </c>
      <c r="P18" s="30">
        <f>IF(AND(N18&gt;0,O18&gt;0),O18/N18,0)</f>
        <v>11986.057692307691</v>
      </c>
      <c r="Q18" s="44">
        <v>7197</v>
      </c>
      <c r="R18" s="32">
        <f>O18</f>
        <v>1246550</v>
      </c>
      <c r="S18" s="33">
        <f>IF(AND(Q18&gt;0,R18&gt;0),R18/Q18,0)</f>
        <v>173.2041128247881</v>
      </c>
    </row>
    <row r="19" spans="1:19" s="2" customFormat="1" ht="33" customHeight="1" x14ac:dyDescent="0.15">
      <c r="A19" s="34"/>
      <c r="B19" s="20">
        <v>15</v>
      </c>
      <c r="C19" s="53" t="s">
        <v>23</v>
      </c>
      <c r="D19" s="36">
        <v>5</v>
      </c>
      <c r="E19" s="43">
        <v>20</v>
      </c>
      <c r="F19" s="44">
        <v>296</v>
      </c>
      <c r="G19" s="45">
        <v>2823056</v>
      </c>
      <c r="H19" s="46">
        <f t="shared" si="2"/>
        <v>9537.3513513513517</v>
      </c>
      <c r="I19" s="44">
        <v>29600</v>
      </c>
      <c r="J19" s="45">
        <f t="shared" si="3"/>
        <v>2823056</v>
      </c>
      <c r="K19" s="47">
        <f t="shared" si="4"/>
        <v>95.373513513513515</v>
      </c>
      <c r="L19" s="40"/>
      <c r="M19" s="43">
        <v>28</v>
      </c>
      <c r="N19" s="44">
        <v>249</v>
      </c>
      <c r="O19" s="45">
        <v>3501094</v>
      </c>
      <c r="P19" s="30">
        <f t="shared" si="0"/>
        <v>14060.618473895582</v>
      </c>
      <c r="Q19" s="44">
        <v>26600</v>
      </c>
      <c r="R19" s="32">
        <f t="shared" si="5"/>
        <v>3501094</v>
      </c>
      <c r="S19" s="33">
        <f t="shared" si="1"/>
        <v>131.62007518796992</v>
      </c>
    </row>
    <row r="20" spans="1:19" s="2" customFormat="1" ht="33" customHeight="1" x14ac:dyDescent="0.15">
      <c r="A20" s="34"/>
      <c r="B20" s="20">
        <v>16</v>
      </c>
      <c r="C20" s="53" t="s">
        <v>24</v>
      </c>
      <c r="D20" s="36">
        <v>2</v>
      </c>
      <c r="E20" s="43">
        <v>34</v>
      </c>
      <c r="F20" s="44">
        <v>427</v>
      </c>
      <c r="G20" s="45">
        <v>2876700</v>
      </c>
      <c r="H20" s="46">
        <f t="shared" si="2"/>
        <v>6737.0023419203744</v>
      </c>
      <c r="I20" s="44">
        <v>28540</v>
      </c>
      <c r="J20" s="45">
        <f t="shared" si="3"/>
        <v>2876700</v>
      </c>
      <c r="K20" s="47">
        <f t="shared" si="4"/>
        <v>100.79537491240364</v>
      </c>
      <c r="L20" s="40"/>
      <c r="M20" s="43">
        <v>34</v>
      </c>
      <c r="N20" s="44">
        <v>418</v>
      </c>
      <c r="O20" s="45">
        <v>3263960</v>
      </c>
      <c r="P20" s="30">
        <f t="shared" si="0"/>
        <v>7808.5167464114829</v>
      </c>
      <c r="Q20" s="44">
        <v>27829</v>
      </c>
      <c r="R20" s="32">
        <f t="shared" si="5"/>
        <v>3263960</v>
      </c>
      <c r="S20" s="33">
        <f t="shared" si="1"/>
        <v>117.28628409213411</v>
      </c>
    </row>
    <row r="21" spans="1:19" s="2" customFormat="1" ht="33" customHeight="1" x14ac:dyDescent="0.15">
      <c r="A21" s="34"/>
      <c r="B21" s="20">
        <v>17</v>
      </c>
      <c r="C21" s="55" t="s">
        <v>25</v>
      </c>
      <c r="D21" s="36">
        <v>4</v>
      </c>
      <c r="E21" s="43"/>
      <c r="F21" s="44"/>
      <c r="G21" s="45"/>
      <c r="H21" s="46"/>
      <c r="I21" s="44"/>
      <c r="J21" s="45"/>
      <c r="K21" s="47"/>
      <c r="L21" s="40"/>
      <c r="M21" s="43">
        <v>20</v>
      </c>
      <c r="N21" s="44">
        <v>37</v>
      </c>
      <c r="O21" s="45">
        <v>489075</v>
      </c>
      <c r="P21" s="30">
        <f t="shared" si="0"/>
        <v>13218.243243243243</v>
      </c>
      <c r="Q21" s="44">
        <v>3289</v>
      </c>
      <c r="R21" s="32">
        <f t="shared" si="5"/>
        <v>489075</v>
      </c>
      <c r="S21" s="33">
        <f t="shared" si="1"/>
        <v>148.70021283064762</v>
      </c>
    </row>
    <row r="22" spans="1:19" s="2" customFormat="1" ht="33" customHeight="1" x14ac:dyDescent="0.15">
      <c r="A22" s="34"/>
      <c r="B22" s="20">
        <v>18</v>
      </c>
      <c r="C22" s="53" t="s">
        <v>26</v>
      </c>
      <c r="D22" s="36">
        <v>2</v>
      </c>
      <c r="E22" s="43">
        <v>28</v>
      </c>
      <c r="F22" s="44">
        <v>464</v>
      </c>
      <c r="G22" s="45">
        <v>5096680</v>
      </c>
      <c r="H22" s="46">
        <f t="shared" si="2"/>
        <v>10984.224137931034</v>
      </c>
      <c r="I22" s="44">
        <v>38084</v>
      </c>
      <c r="J22" s="45">
        <f t="shared" si="3"/>
        <v>5096680</v>
      </c>
      <c r="K22" s="47">
        <f t="shared" si="4"/>
        <v>133.82732906207332</v>
      </c>
      <c r="L22" s="40"/>
      <c r="M22" s="43">
        <v>40</v>
      </c>
      <c r="N22" s="44">
        <v>421</v>
      </c>
      <c r="O22" s="45">
        <v>4768230</v>
      </c>
      <c r="P22" s="30">
        <f t="shared" si="0"/>
        <v>11325.961995249407</v>
      </c>
      <c r="Q22" s="44">
        <v>41224</v>
      </c>
      <c r="R22" s="32">
        <f t="shared" si="5"/>
        <v>4768230</v>
      </c>
      <c r="S22" s="33">
        <f t="shared" si="1"/>
        <v>115.66635940228993</v>
      </c>
    </row>
    <row r="23" spans="1:19" s="2" customFormat="1" ht="33" customHeight="1" x14ac:dyDescent="0.15">
      <c r="A23" s="34"/>
      <c r="B23" s="20">
        <v>19</v>
      </c>
      <c r="C23" s="55" t="s">
        <v>27</v>
      </c>
      <c r="D23" s="36">
        <v>5</v>
      </c>
      <c r="E23" s="43">
        <v>20</v>
      </c>
      <c r="F23" s="44"/>
      <c r="G23" s="45"/>
      <c r="H23" s="46"/>
      <c r="I23" s="44"/>
      <c r="J23" s="45"/>
      <c r="K23" s="47"/>
      <c r="L23" s="40"/>
      <c r="M23" s="43">
        <v>20</v>
      </c>
      <c r="N23" s="44">
        <v>108</v>
      </c>
      <c r="O23" s="45">
        <v>480450</v>
      </c>
      <c r="P23" s="30">
        <f t="shared" si="0"/>
        <v>4448.6111111111113</v>
      </c>
      <c r="Q23" s="44">
        <v>10475</v>
      </c>
      <c r="R23" s="32">
        <f t="shared" si="5"/>
        <v>480450</v>
      </c>
      <c r="S23" s="33">
        <f t="shared" si="1"/>
        <v>45.866348448687354</v>
      </c>
    </row>
    <row r="24" spans="1:19" s="2" customFormat="1" ht="33" customHeight="1" x14ac:dyDescent="0.15">
      <c r="A24" s="34"/>
      <c r="B24" s="20">
        <v>20</v>
      </c>
      <c r="C24" s="48" t="s">
        <v>28</v>
      </c>
      <c r="D24" s="36">
        <v>2</v>
      </c>
      <c r="E24" s="43">
        <v>28</v>
      </c>
      <c r="F24" s="44">
        <v>450</v>
      </c>
      <c r="G24" s="45">
        <v>5970787</v>
      </c>
      <c r="H24" s="46">
        <f>IF(AND(F24&gt;0,G24&gt;0),G24/F24,0)</f>
        <v>13268.415555555555</v>
      </c>
      <c r="I24" s="44">
        <v>25928</v>
      </c>
      <c r="J24" s="45">
        <f>G24</f>
        <v>5970787</v>
      </c>
      <c r="K24" s="47">
        <f>IF(AND(I24&gt;0,J24&gt;0),J24/I24,0)</f>
        <v>230.28336161678493</v>
      </c>
      <c r="L24" s="40"/>
      <c r="M24" s="43">
        <v>28</v>
      </c>
      <c r="N24" s="44">
        <v>516</v>
      </c>
      <c r="O24" s="45">
        <v>6310009</v>
      </c>
      <c r="P24" s="30">
        <f t="shared" si="0"/>
        <v>12228.699612403101</v>
      </c>
      <c r="Q24" s="44">
        <v>28461</v>
      </c>
      <c r="R24" s="32">
        <f t="shared" si="5"/>
        <v>6310009</v>
      </c>
      <c r="S24" s="33">
        <f t="shared" si="1"/>
        <v>221.70721337971258</v>
      </c>
    </row>
    <row r="25" spans="1:19" s="2" customFormat="1" ht="33" customHeight="1" x14ac:dyDescent="0.15">
      <c r="A25" s="34"/>
      <c r="B25" s="20">
        <v>21</v>
      </c>
      <c r="C25" s="54" t="s">
        <v>29</v>
      </c>
      <c r="D25" s="36">
        <v>4</v>
      </c>
      <c r="E25" s="43">
        <v>10</v>
      </c>
      <c r="F25" s="44">
        <v>92</v>
      </c>
      <c r="G25" s="45">
        <v>328440</v>
      </c>
      <c r="H25" s="46">
        <f>IF(AND(F25&gt;0,G25&gt;0),G25/F25,0)</f>
        <v>3570</v>
      </c>
      <c r="I25" s="44">
        <v>7768</v>
      </c>
      <c r="J25" s="45">
        <f>G25</f>
        <v>328440</v>
      </c>
      <c r="K25" s="47">
        <f>IF(AND(I25&gt;0,J25&gt;0),J25/I25,0)</f>
        <v>42.281153450051491</v>
      </c>
      <c r="L25" s="40"/>
      <c r="M25" s="43">
        <v>10</v>
      </c>
      <c r="N25" s="44">
        <v>94</v>
      </c>
      <c r="O25" s="45">
        <v>790190</v>
      </c>
      <c r="P25" s="30">
        <f t="shared" si="0"/>
        <v>8406.2765957446809</v>
      </c>
      <c r="Q25" s="44">
        <v>9880</v>
      </c>
      <c r="R25" s="32">
        <f t="shared" si="5"/>
        <v>790190</v>
      </c>
      <c r="S25" s="33">
        <f t="shared" si="1"/>
        <v>79.978744939271252</v>
      </c>
    </row>
    <row r="26" spans="1:19" s="2" customFormat="1" ht="33" customHeight="1" x14ac:dyDescent="0.15">
      <c r="A26" s="34"/>
      <c r="B26" s="20">
        <v>22</v>
      </c>
      <c r="C26" s="42" t="s">
        <v>30</v>
      </c>
      <c r="D26" s="36">
        <v>6</v>
      </c>
      <c r="E26" s="43"/>
      <c r="F26" s="44"/>
      <c r="G26" s="45"/>
      <c r="H26" s="46"/>
      <c r="I26" s="44"/>
      <c r="J26" s="45"/>
      <c r="K26" s="47"/>
      <c r="L26" s="40"/>
      <c r="M26" s="43">
        <v>40</v>
      </c>
      <c r="N26" s="44">
        <v>409</v>
      </c>
      <c r="O26" s="45">
        <v>4573235</v>
      </c>
      <c r="P26" s="30">
        <f t="shared" si="0"/>
        <v>11181.503667481662</v>
      </c>
      <c r="Q26" s="44">
        <v>34239</v>
      </c>
      <c r="R26" s="32">
        <f t="shared" si="5"/>
        <v>4573235</v>
      </c>
      <c r="S26" s="33">
        <f t="shared" si="1"/>
        <v>133.5680072432022</v>
      </c>
    </row>
    <row r="27" spans="1:19" s="2" customFormat="1" ht="33" customHeight="1" x14ac:dyDescent="0.15">
      <c r="A27" s="34"/>
      <c r="B27" s="20">
        <v>23</v>
      </c>
      <c r="C27" s="53" t="s">
        <v>31</v>
      </c>
      <c r="D27" s="36">
        <v>3</v>
      </c>
      <c r="E27" s="43">
        <v>20</v>
      </c>
      <c r="F27" s="44">
        <v>278</v>
      </c>
      <c r="G27" s="45">
        <v>4977787</v>
      </c>
      <c r="H27" s="46">
        <f>IF(AND(F27&gt;0,G27&gt;0),G27/F27,0)</f>
        <v>17905.708633093524</v>
      </c>
      <c r="I27" s="44">
        <v>16394</v>
      </c>
      <c r="J27" s="45">
        <f>G27</f>
        <v>4977787</v>
      </c>
      <c r="K27" s="47">
        <f>IF(AND(I27&gt;0,J27&gt;0),J27/I27,0)</f>
        <v>303.63468342076368</v>
      </c>
      <c r="L27" s="40"/>
      <c r="M27" s="43">
        <v>20</v>
      </c>
      <c r="N27" s="44">
        <v>330</v>
      </c>
      <c r="O27" s="45">
        <v>5537203</v>
      </c>
      <c r="P27" s="30">
        <f t="shared" si="0"/>
        <v>16779.40303030303</v>
      </c>
      <c r="Q27" s="44">
        <v>17986</v>
      </c>
      <c r="R27" s="32">
        <f t="shared" si="5"/>
        <v>5537203</v>
      </c>
      <c r="S27" s="33">
        <f t="shared" si="1"/>
        <v>307.86183698432114</v>
      </c>
    </row>
    <row r="28" spans="1:19" s="2" customFormat="1" ht="33" customHeight="1" x14ac:dyDescent="0.15">
      <c r="A28" s="34"/>
      <c r="B28" s="20">
        <v>24</v>
      </c>
      <c r="C28" s="54" t="s">
        <v>32</v>
      </c>
      <c r="D28" s="36">
        <v>2</v>
      </c>
      <c r="E28" s="43">
        <v>30</v>
      </c>
      <c r="F28" s="44">
        <v>392</v>
      </c>
      <c r="G28" s="45">
        <v>5122656</v>
      </c>
      <c r="H28" s="46">
        <f>IF(AND(F28&gt;0,G28&gt;0),G28/F28,0)</f>
        <v>13068</v>
      </c>
      <c r="I28" s="44">
        <v>39980</v>
      </c>
      <c r="J28" s="45">
        <f>G28</f>
        <v>5122656</v>
      </c>
      <c r="K28" s="47">
        <f>IF(AND(I28&gt;0,J28&gt;0),J28/I28,0)</f>
        <v>128.1304652326163</v>
      </c>
      <c r="L28" s="40"/>
      <c r="M28" s="43">
        <v>30</v>
      </c>
      <c r="N28" s="44">
        <v>420</v>
      </c>
      <c r="O28" s="45">
        <v>6766509</v>
      </c>
      <c r="P28" s="30">
        <f t="shared" si="0"/>
        <v>16110.735714285714</v>
      </c>
      <c r="Q28" s="44">
        <v>42024</v>
      </c>
      <c r="R28" s="32">
        <f t="shared" si="5"/>
        <v>6766509</v>
      </c>
      <c r="S28" s="33">
        <f t="shared" si="1"/>
        <v>161.01534837235866</v>
      </c>
    </row>
    <row r="29" spans="1:19" s="2" customFormat="1" ht="33" customHeight="1" x14ac:dyDescent="0.15">
      <c r="A29" s="34"/>
      <c r="B29" s="20">
        <v>25</v>
      </c>
      <c r="C29" s="54" t="s">
        <v>33</v>
      </c>
      <c r="D29" s="36">
        <v>2</v>
      </c>
      <c r="E29" s="43">
        <v>20</v>
      </c>
      <c r="F29" s="44">
        <v>285</v>
      </c>
      <c r="G29" s="45">
        <v>2687460</v>
      </c>
      <c r="H29" s="46">
        <f>IF(AND(F29&gt;0,G29&gt;0),G29/F29,0)</f>
        <v>9429.6842105263149</v>
      </c>
      <c r="I29" s="44">
        <v>26940</v>
      </c>
      <c r="J29" s="45">
        <f>G29</f>
        <v>2687460</v>
      </c>
      <c r="K29" s="47">
        <f>IF(AND(I29&gt;0,J29&gt;0),J29/I29,0)</f>
        <v>99.757238307349667</v>
      </c>
      <c r="L29" s="40"/>
      <c r="M29" s="43">
        <v>20</v>
      </c>
      <c r="N29" s="44">
        <v>292</v>
      </c>
      <c r="O29" s="45">
        <v>2347551</v>
      </c>
      <c r="P29" s="30">
        <f t="shared" si="0"/>
        <v>8039.5582191780823</v>
      </c>
      <c r="Q29" s="44">
        <v>30691</v>
      </c>
      <c r="R29" s="32">
        <f t="shared" si="5"/>
        <v>2347551</v>
      </c>
      <c r="S29" s="33">
        <f t="shared" si="1"/>
        <v>76.489883027597671</v>
      </c>
    </row>
    <row r="30" spans="1:19" s="57" customFormat="1" ht="33" customHeight="1" x14ac:dyDescent="0.15">
      <c r="A30" s="56"/>
      <c r="B30" s="20">
        <v>26</v>
      </c>
      <c r="C30" s="42" t="s">
        <v>34</v>
      </c>
      <c r="D30" s="36">
        <v>5</v>
      </c>
      <c r="E30" s="43">
        <v>40</v>
      </c>
      <c r="F30" s="44">
        <v>261</v>
      </c>
      <c r="G30" s="45">
        <v>1424400</v>
      </c>
      <c r="H30" s="46">
        <v>5457.4712643678158</v>
      </c>
      <c r="I30" s="44">
        <v>17544</v>
      </c>
      <c r="J30" s="45">
        <v>1424400</v>
      </c>
      <c r="K30" s="47">
        <v>81.19015047879617</v>
      </c>
      <c r="L30" s="40"/>
      <c r="M30" s="43">
        <v>20</v>
      </c>
      <c r="N30" s="44">
        <v>178</v>
      </c>
      <c r="O30" s="45">
        <v>1099500</v>
      </c>
      <c r="P30" s="30">
        <f t="shared" si="0"/>
        <v>6176.9662921348317</v>
      </c>
      <c r="Q30" s="44">
        <v>19974</v>
      </c>
      <c r="R30" s="32">
        <f t="shared" si="5"/>
        <v>1099500</v>
      </c>
      <c r="S30" s="33">
        <f t="shared" si="1"/>
        <v>55.046560528687294</v>
      </c>
    </row>
    <row r="31" spans="1:19" s="2" customFormat="1" ht="33" customHeight="1" x14ac:dyDescent="0.15">
      <c r="A31" s="34"/>
      <c r="B31" s="20">
        <v>27</v>
      </c>
      <c r="C31" s="48" t="s">
        <v>35</v>
      </c>
      <c r="D31" s="36">
        <v>2</v>
      </c>
      <c r="E31" s="43">
        <v>14</v>
      </c>
      <c r="F31" s="44">
        <v>112</v>
      </c>
      <c r="G31" s="45">
        <v>1322050</v>
      </c>
      <c r="H31" s="46">
        <f t="shared" ref="H31:H47" si="6">IF(AND(F31&gt;0,G31&gt;0),G31/F31,0)</f>
        <v>11804.017857142857</v>
      </c>
      <c r="I31" s="44">
        <v>11512</v>
      </c>
      <c r="J31" s="45">
        <f t="shared" ref="J31:J47" si="7">G31</f>
        <v>1322050</v>
      </c>
      <c r="K31" s="47">
        <f t="shared" ref="K31:K47" si="8">IF(AND(I31&gt;0,J31&gt;0),J31/I31,0)</f>
        <v>114.84103544127866</v>
      </c>
      <c r="L31" s="40"/>
      <c r="M31" s="43">
        <v>14</v>
      </c>
      <c r="N31" s="44">
        <v>105</v>
      </c>
      <c r="O31" s="45">
        <v>1464950</v>
      </c>
      <c r="P31" s="30">
        <f t="shared" si="0"/>
        <v>13951.904761904761</v>
      </c>
      <c r="Q31" s="44">
        <v>10655</v>
      </c>
      <c r="R31" s="32">
        <f t="shared" si="5"/>
        <v>1464950</v>
      </c>
      <c r="S31" s="33">
        <f t="shared" si="1"/>
        <v>137.48944157672454</v>
      </c>
    </row>
    <row r="32" spans="1:19" s="2" customFormat="1" ht="33" customHeight="1" x14ac:dyDescent="0.15">
      <c r="A32" s="34"/>
      <c r="B32" s="20">
        <v>28</v>
      </c>
      <c r="C32" s="51" t="s">
        <v>36</v>
      </c>
      <c r="D32" s="36">
        <v>6</v>
      </c>
      <c r="E32" s="43"/>
      <c r="F32" s="44"/>
      <c r="G32" s="45"/>
      <c r="H32" s="46"/>
      <c r="I32" s="44"/>
      <c r="J32" s="45"/>
      <c r="K32" s="47"/>
      <c r="L32" s="40"/>
      <c r="M32" s="43">
        <v>10</v>
      </c>
      <c r="N32" s="44">
        <v>135</v>
      </c>
      <c r="O32" s="45">
        <v>673745</v>
      </c>
      <c r="P32" s="30">
        <f t="shared" si="0"/>
        <v>4990.7037037037035</v>
      </c>
      <c r="Q32" s="44">
        <v>4903</v>
      </c>
      <c r="R32" s="32">
        <f t="shared" si="5"/>
        <v>673745</v>
      </c>
      <c r="S32" s="33">
        <f t="shared" si="1"/>
        <v>137.41484805221293</v>
      </c>
    </row>
    <row r="33" spans="1:19" s="2" customFormat="1" ht="33" customHeight="1" x14ac:dyDescent="0.15">
      <c r="A33" s="34"/>
      <c r="B33" s="20">
        <v>29</v>
      </c>
      <c r="C33" s="42" t="s">
        <v>37</v>
      </c>
      <c r="D33" s="36">
        <v>5</v>
      </c>
      <c r="E33" s="43">
        <v>15</v>
      </c>
      <c r="F33" s="44">
        <v>80</v>
      </c>
      <c r="G33" s="45">
        <v>1638560</v>
      </c>
      <c r="H33" s="46">
        <f t="shared" si="6"/>
        <v>20482</v>
      </c>
      <c r="I33" s="44">
        <v>4223</v>
      </c>
      <c r="J33" s="45">
        <f t="shared" si="7"/>
        <v>1638560</v>
      </c>
      <c r="K33" s="47">
        <f t="shared" si="8"/>
        <v>388.0085247454416</v>
      </c>
      <c r="L33" s="40"/>
      <c r="M33" s="43">
        <v>15</v>
      </c>
      <c r="N33" s="44">
        <v>108</v>
      </c>
      <c r="O33" s="45">
        <v>2349615</v>
      </c>
      <c r="P33" s="30">
        <f t="shared" si="0"/>
        <v>21755.694444444445</v>
      </c>
      <c r="Q33" s="44">
        <v>7449</v>
      </c>
      <c r="R33" s="32">
        <f t="shared" si="5"/>
        <v>2349615</v>
      </c>
      <c r="S33" s="33">
        <f t="shared" si="1"/>
        <v>315.42690293999192</v>
      </c>
    </row>
    <row r="34" spans="1:19" s="2" customFormat="1" ht="33" customHeight="1" x14ac:dyDescent="0.15">
      <c r="A34" s="34"/>
      <c r="B34" s="20">
        <v>30</v>
      </c>
      <c r="C34" s="42" t="s">
        <v>38</v>
      </c>
      <c r="D34" s="36">
        <v>4</v>
      </c>
      <c r="E34" s="43"/>
      <c r="F34" s="44"/>
      <c r="G34" s="45"/>
      <c r="H34" s="46"/>
      <c r="I34" s="44"/>
      <c r="J34" s="45"/>
      <c r="K34" s="47"/>
      <c r="L34" s="40"/>
      <c r="M34" s="43">
        <v>10</v>
      </c>
      <c r="N34" s="44">
        <v>32</v>
      </c>
      <c r="O34" s="45">
        <v>102070</v>
      </c>
      <c r="P34" s="30">
        <f t="shared" si="0"/>
        <v>3189.6875</v>
      </c>
      <c r="Q34" s="44">
        <v>4072</v>
      </c>
      <c r="R34" s="32">
        <f t="shared" si="5"/>
        <v>102070</v>
      </c>
      <c r="S34" s="33">
        <f t="shared" si="1"/>
        <v>25.06630648330059</v>
      </c>
    </row>
    <row r="35" spans="1:19" s="2" customFormat="1" ht="33" customHeight="1" x14ac:dyDescent="0.15">
      <c r="A35" s="34"/>
      <c r="B35" s="20">
        <v>31</v>
      </c>
      <c r="C35" s="51" t="s">
        <v>39</v>
      </c>
      <c r="D35" s="36">
        <v>5</v>
      </c>
      <c r="E35" s="43">
        <v>20</v>
      </c>
      <c r="F35" s="44">
        <v>2</v>
      </c>
      <c r="G35" s="45">
        <v>2982</v>
      </c>
      <c r="H35" s="46">
        <f t="shared" si="6"/>
        <v>1491</v>
      </c>
      <c r="I35" s="44">
        <v>57</v>
      </c>
      <c r="J35" s="45">
        <f t="shared" si="7"/>
        <v>2982</v>
      </c>
      <c r="K35" s="47">
        <f t="shared" si="8"/>
        <v>52.315789473684212</v>
      </c>
      <c r="L35" s="40"/>
      <c r="M35" s="43">
        <v>20</v>
      </c>
      <c r="N35" s="44">
        <v>313</v>
      </c>
      <c r="O35" s="45">
        <v>958701</v>
      </c>
      <c r="P35" s="30">
        <f t="shared" si="0"/>
        <v>3062.9424920127794</v>
      </c>
      <c r="Q35" s="44">
        <v>8633</v>
      </c>
      <c r="R35" s="32">
        <f t="shared" si="5"/>
        <v>958701</v>
      </c>
      <c r="S35" s="33">
        <f t="shared" si="1"/>
        <v>111.05073554963512</v>
      </c>
    </row>
    <row r="36" spans="1:19" s="2" customFormat="1" ht="33" customHeight="1" x14ac:dyDescent="0.15">
      <c r="A36" s="34"/>
      <c r="B36" s="20">
        <v>32</v>
      </c>
      <c r="C36" s="54" t="s">
        <v>40</v>
      </c>
      <c r="D36" s="36">
        <v>5</v>
      </c>
      <c r="E36" s="43">
        <v>20</v>
      </c>
      <c r="F36" s="44">
        <v>235</v>
      </c>
      <c r="G36" s="45">
        <v>2398700</v>
      </c>
      <c r="H36" s="46">
        <f t="shared" si="6"/>
        <v>10207.234042553191</v>
      </c>
      <c r="I36" s="44">
        <v>21193</v>
      </c>
      <c r="J36" s="45">
        <f t="shared" si="7"/>
        <v>2398700</v>
      </c>
      <c r="K36" s="47">
        <f t="shared" si="8"/>
        <v>113.18359835794838</v>
      </c>
      <c r="L36" s="40"/>
      <c r="M36" s="43">
        <v>20</v>
      </c>
      <c r="N36" s="44">
        <v>236</v>
      </c>
      <c r="O36" s="45">
        <v>2543300</v>
      </c>
      <c r="P36" s="30">
        <f t="shared" si="0"/>
        <v>10776.694915254237</v>
      </c>
      <c r="Q36" s="44">
        <v>24425</v>
      </c>
      <c r="R36" s="32">
        <f t="shared" si="5"/>
        <v>2543300</v>
      </c>
      <c r="S36" s="33">
        <f t="shared" si="1"/>
        <v>104.12691914022518</v>
      </c>
    </row>
    <row r="37" spans="1:19" s="2" customFormat="1" ht="33" customHeight="1" x14ac:dyDescent="0.15">
      <c r="A37" s="34"/>
      <c r="B37" s="20">
        <v>33</v>
      </c>
      <c r="C37" s="42" t="s">
        <v>41</v>
      </c>
      <c r="D37" s="36">
        <v>2</v>
      </c>
      <c r="E37" s="43">
        <v>20</v>
      </c>
      <c r="F37" s="44">
        <v>216</v>
      </c>
      <c r="G37" s="45">
        <v>791100</v>
      </c>
      <c r="H37" s="46">
        <f t="shared" si="6"/>
        <v>3662.5</v>
      </c>
      <c r="I37" s="44">
        <v>14019</v>
      </c>
      <c r="J37" s="45">
        <f t="shared" si="7"/>
        <v>791100</v>
      </c>
      <c r="K37" s="47">
        <f t="shared" si="8"/>
        <v>56.430558527712392</v>
      </c>
      <c r="L37" s="40"/>
      <c r="M37" s="43">
        <v>20</v>
      </c>
      <c r="N37" s="44">
        <v>158</v>
      </c>
      <c r="O37" s="45">
        <v>758900</v>
      </c>
      <c r="P37" s="30">
        <f t="shared" si="0"/>
        <v>4803.164556962025</v>
      </c>
      <c r="Q37" s="44">
        <v>12140</v>
      </c>
      <c r="R37" s="32">
        <f t="shared" si="5"/>
        <v>758900</v>
      </c>
      <c r="S37" s="33">
        <f t="shared" si="1"/>
        <v>62.512355848434929</v>
      </c>
    </row>
    <row r="38" spans="1:19" s="2" customFormat="1" ht="33" customHeight="1" x14ac:dyDescent="0.15">
      <c r="A38" s="34"/>
      <c r="B38" s="20">
        <v>34</v>
      </c>
      <c r="C38" s="54" t="s">
        <v>42</v>
      </c>
      <c r="D38" s="36">
        <v>5</v>
      </c>
      <c r="E38" s="43">
        <v>12</v>
      </c>
      <c r="F38" s="44">
        <v>144</v>
      </c>
      <c r="G38" s="45">
        <v>2569125</v>
      </c>
      <c r="H38" s="46">
        <f t="shared" si="6"/>
        <v>17841.145833333332</v>
      </c>
      <c r="I38" s="44">
        <v>11416</v>
      </c>
      <c r="J38" s="45">
        <f t="shared" si="7"/>
        <v>2569125</v>
      </c>
      <c r="K38" s="47">
        <f t="shared" si="8"/>
        <v>225.04598808689559</v>
      </c>
      <c r="L38" s="40"/>
      <c r="M38" s="43">
        <v>12</v>
      </c>
      <c r="N38" s="44">
        <v>131</v>
      </c>
      <c r="O38" s="45">
        <v>2626050</v>
      </c>
      <c r="P38" s="30">
        <f t="shared" si="0"/>
        <v>20046.183206106871</v>
      </c>
      <c r="Q38" s="44">
        <v>10412</v>
      </c>
      <c r="R38" s="32">
        <f t="shared" si="5"/>
        <v>2626050</v>
      </c>
      <c r="S38" s="33">
        <f t="shared" si="1"/>
        <v>252.21379177871685</v>
      </c>
    </row>
    <row r="39" spans="1:19" s="2" customFormat="1" ht="33" customHeight="1" x14ac:dyDescent="0.15">
      <c r="A39" s="34"/>
      <c r="B39" s="20">
        <v>35</v>
      </c>
      <c r="C39" s="53" t="s">
        <v>43</v>
      </c>
      <c r="D39" s="36">
        <v>2</v>
      </c>
      <c r="E39" s="43">
        <v>10</v>
      </c>
      <c r="F39" s="44">
        <v>152</v>
      </c>
      <c r="G39" s="45">
        <v>3173980</v>
      </c>
      <c r="H39" s="46">
        <f t="shared" si="6"/>
        <v>20881.447368421053</v>
      </c>
      <c r="I39" s="44">
        <v>12934</v>
      </c>
      <c r="J39" s="45">
        <f t="shared" si="7"/>
        <v>3173980</v>
      </c>
      <c r="K39" s="47">
        <f t="shared" si="8"/>
        <v>245.39817535178599</v>
      </c>
      <c r="L39" s="40"/>
      <c r="M39" s="43">
        <v>20</v>
      </c>
      <c r="N39" s="44">
        <v>274</v>
      </c>
      <c r="O39" s="45">
        <v>4745600</v>
      </c>
      <c r="P39" s="30">
        <f t="shared" si="0"/>
        <v>17319.708029197081</v>
      </c>
      <c r="Q39" s="44">
        <v>19446</v>
      </c>
      <c r="R39" s="32">
        <f t="shared" si="5"/>
        <v>4745600</v>
      </c>
      <c r="S39" s="33">
        <f t="shared" si="1"/>
        <v>244.03990537899824</v>
      </c>
    </row>
    <row r="40" spans="1:19" s="2" customFormat="1" ht="33" customHeight="1" x14ac:dyDescent="0.15">
      <c r="A40" s="34"/>
      <c r="B40" s="20">
        <v>36</v>
      </c>
      <c r="C40" s="53" t="s">
        <v>44</v>
      </c>
      <c r="D40" s="36">
        <v>5</v>
      </c>
      <c r="E40" s="43">
        <v>20</v>
      </c>
      <c r="F40" s="44">
        <v>315</v>
      </c>
      <c r="G40" s="45">
        <v>7357345</v>
      </c>
      <c r="H40" s="46">
        <f t="shared" si="6"/>
        <v>23356.650793650795</v>
      </c>
      <c r="I40" s="44">
        <v>33523</v>
      </c>
      <c r="J40" s="45">
        <f t="shared" si="7"/>
        <v>7357345</v>
      </c>
      <c r="K40" s="47">
        <f t="shared" si="8"/>
        <v>219.47155684157147</v>
      </c>
      <c r="L40" s="40"/>
      <c r="M40" s="43">
        <v>20</v>
      </c>
      <c r="N40" s="44">
        <v>273</v>
      </c>
      <c r="O40" s="45">
        <v>8230240</v>
      </c>
      <c r="P40" s="30">
        <f t="shared" si="0"/>
        <v>30147.399267399269</v>
      </c>
      <c r="Q40" s="44">
        <v>29325</v>
      </c>
      <c r="R40" s="32">
        <f t="shared" si="5"/>
        <v>8230240</v>
      </c>
      <c r="S40" s="33">
        <f t="shared" si="1"/>
        <v>280.65609548167095</v>
      </c>
    </row>
    <row r="41" spans="1:19" s="2" customFormat="1" ht="33" customHeight="1" x14ac:dyDescent="0.15">
      <c r="A41" s="34"/>
      <c r="B41" s="20">
        <v>37</v>
      </c>
      <c r="C41" s="54" t="s">
        <v>45</v>
      </c>
      <c r="D41" s="36">
        <v>2</v>
      </c>
      <c r="E41" s="43">
        <v>40</v>
      </c>
      <c r="F41" s="44">
        <v>520</v>
      </c>
      <c r="G41" s="45">
        <v>6288420</v>
      </c>
      <c r="H41" s="46">
        <f t="shared" si="6"/>
        <v>12093.115384615385</v>
      </c>
      <c r="I41" s="44">
        <v>53092</v>
      </c>
      <c r="J41" s="45">
        <f t="shared" si="7"/>
        <v>6288420</v>
      </c>
      <c r="K41" s="47">
        <f t="shared" si="8"/>
        <v>118.44383334589016</v>
      </c>
      <c r="L41" s="40"/>
      <c r="M41" s="43">
        <v>40</v>
      </c>
      <c r="N41" s="44">
        <v>408</v>
      </c>
      <c r="O41" s="45">
        <v>5166820</v>
      </c>
      <c r="P41" s="30">
        <f>IF(AND(N41&gt;0,O41&gt;0),O41/N41,0)</f>
        <v>12663.774509803921</v>
      </c>
      <c r="Q41" s="44">
        <v>43779</v>
      </c>
      <c r="R41" s="32">
        <f>O41</f>
        <v>5166820</v>
      </c>
      <c r="S41" s="33">
        <f>IF(AND(Q41&gt;0,R41&gt;0),R41/Q41,0)</f>
        <v>118.02051211768199</v>
      </c>
    </row>
    <row r="42" spans="1:19" s="2" customFormat="1" ht="33" customHeight="1" x14ac:dyDescent="0.15">
      <c r="A42" s="34"/>
      <c r="B42" s="20">
        <v>38</v>
      </c>
      <c r="C42" s="48" t="s">
        <v>46</v>
      </c>
      <c r="D42" s="36">
        <v>5</v>
      </c>
      <c r="E42" s="43">
        <v>40</v>
      </c>
      <c r="F42" s="44">
        <v>438</v>
      </c>
      <c r="G42" s="45">
        <v>16704835</v>
      </c>
      <c r="H42" s="46">
        <f t="shared" si="6"/>
        <v>38138.892694063929</v>
      </c>
      <c r="I42" s="44">
        <v>43817</v>
      </c>
      <c r="J42" s="45">
        <f t="shared" si="7"/>
        <v>16704835</v>
      </c>
      <c r="K42" s="47">
        <f t="shared" si="8"/>
        <v>381.24095670630123</v>
      </c>
      <c r="L42" s="40"/>
      <c r="M42" s="43">
        <v>40</v>
      </c>
      <c r="N42" s="44">
        <v>420</v>
      </c>
      <c r="O42" s="45">
        <v>17526590</v>
      </c>
      <c r="P42" s="30">
        <f t="shared" si="0"/>
        <v>41729.976190476191</v>
      </c>
      <c r="Q42" s="44">
        <v>39208</v>
      </c>
      <c r="R42" s="32">
        <f t="shared" si="5"/>
        <v>17526590</v>
      </c>
      <c r="S42" s="33">
        <f t="shared" si="1"/>
        <v>447.01566006937361</v>
      </c>
    </row>
    <row r="43" spans="1:19" s="2" customFormat="1" ht="33" customHeight="1" x14ac:dyDescent="0.15">
      <c r="A43" s="34"/>
      <c r="B43" s="20">
        <v>39</v>
      </c>
      <c r="C43" s="51" t="s">
        <v>47</v>
      </c>
      <c r="D43" s="36">
        <v>2</v>
      </c>
      <c r="E43" s="43"/>
      <c r="F43" s="44"/>
      <c r="G43" s="45"/>
      <c r="H43" s="46"/>
      <c r="I43" s="44"/>
      <c r="J43" s="45"/>
      <c r="K43" s="47"/>
      <c r="L43" s="40"/>
      <c r="M43" s="43">
        <v>30</v>
      </c>
      <c r="N43" s="44">
        <v>444</v>
      </c>
      <c r="O43" s="45">
        <v>3406275</v>
      </c>
      <c r="P43" s="30">
        <f t="shared" si="0"/>
        <v>7671.7905405405409</v>
      </c>
      <c r="Q43" s="44">
        <v>18730</v>
      </c>
      <c r="R43" s="32">
        <f t="shared" si="5"/>
        <v>3406275</v>
      </c>
      <c r="S43" s="33">
        <f t="shared" si="1"/>
        <v>181.86198611852643</v>
      </c>
    </row>
    <row r="44" spans="1:19" s="2" customFormat="1" ht="33" customHeight="1" x14ac:dyDescent="0.15">
      <c r="A44" s="34"/>
      <c r="B44" s="20">
        <v>40</v>
      </c>
      <c r="C44" s="53" t="s">
        <v>48</v>
      </c>
      <c r="D44" s="36">
        <v>5</v>
      </c>
      <c r="E44" s="43">
        <v>20</v>
      </c>
      <c r="F44" s="44">
        <v>213</v>
      </c>
      <c r="G44" s="45">
        <v>2815227</v>
      </c>
      <c r="H44" s="46">
        <f t="shared" si="6"/>
        <v>13217.028169014084</v>
      </c>
      <c r="I44" s="44">
        <v>18989</v>
      </c>
      <c r="J44" s="45">
        <f t="shared" si="7"/>
        <v>2815227</v>
      </c>
      <c r="K44" s="47">
        <f t="shared" si="8"/>
        <v>148.25567433777451</v>
      </c>
      <c r="L44" s="40"/>
      <c r="M44" s="43">
        <v>20</v>
      </c>
      <c r="N44" s="44">
        <v>231</v>
      </c>
      <c r="O44" s="45">
        <v>3253994</v>
      </c>
      <c r="P44" s="30">
        <f t="shared" si="0"/>
        <v>14086.554112554113</v>
      </c>
      <c r="Q44" s="44">
        <v>20241</v>
      </c>
      <c r="R44" s="32">
        <f t="shared" si="5"/>
        <v>3253994</v>
      </c>
      <c r="S44" s="33">
        <f t="shared" si="1"/>
        <v>160.76251173361001</v>
      </c>
    </row>
    <row r="45" spans="1:19" s="2" customFormat="1" ht="33" customHeight="1" x14ac:dyDescent="0.15">
      <c r="A45" s="34"/>
      <c r="B45" s="20">
        <v>41</v>
      </c>
      <c r="C45" s="53" t="s">
        <v>49</v>
      </c>
      <c r="D45" s="36">
        <v>5</v>
      </c>
      <c r="E45" s="43">
        <v>20</v>
      </c>
      <c r="F45" s="44">
        <v>258</v>
      </c>
      <c r="G45" s="45">
        <v>2062405</v>
      </c>
      <c r="H45" s="46">
        <f t="shared" si="6"/>
        <v>7993.8178294573645</v>
      </c>
      <c r="I45" s="44">
        <v>24220</v>
      </c>
      <c r="J45" s="45">
        <f t="shared" si="7"/>
        <v>2062405</v>
      </c>
      <c r="K45" s="47">
        <f t="shared" si="8"/>
        <v>85.152972749793562</v>
      </c>
      <c r="L45" s="40"/>
      <c r="M45" s="43">
        <v>20</v>
      </c>
      <c r="N45" s="44">
        <v>253</v>
      </c>
      <c r="O45" s="45">
        <v>2970265</v>
      </c>
      <c r="P45" s="30">
        <f t="shared" si="0"/>
        <v>11740.177865612648</v>
      </c>
      <c r="Q45" s="44">
        <v>23685</v>
      </c>
      <c r="R45" s="32">
        <f t="shared" si="5"/>
        <v>2970265</v>
      </c>
      <c r="S45" s="33">
        <f t="shared" si="1"/>
        <v>125.40700865526705</v>
      </c>
    </row>
    <row r="46" spans="1:19" s="2" customFormat="1" ht="33" customHeight="1" x14ac:dyDescent="0.15">
      <c r="A46" s="34"/>
      <c r="B46" s="20">
        <v>42</v>
      </c>
      <c r="C46" s="48" t="s">
        <v>50</v>
      </c>
      <c r="D46" s="36">
        <v>2</v>
      </c>
      <c r="E46" s="43">
        <v>20</v>
      </c>
      <c r="F46" s="44">
        <v>284</v>
      </c>
      <c r="G46" s="45">
        <v>6557586</v>
      </c>
      <c r="H46" s="46">
        <f t="shared" si="6"/>
        <v>23090.091549295776</v>
      </c>
      <c r="I46" s="44">
        <v>27208</v>
      </c>
      <c r="J46" s="45">
        <f t="shared" si="7"/>
        <v>6557586</v>
      </c>
      <c r="K46" s="47">
        <f t="shared" si="8"/>
        <v>241.01683328432813</v>
      </c>
      <c r="L46" s="40"/>
      <c r="M46" s="43">
        <v>20</v>
      </c>
      <c r="N46" s="44">
        <v>314</v>
      </c>
      <c r="O46" s="45">
        <v>5597719</v>
      </c>
      <c r="P46" s="30">
        <f t="shared" si="0"/>
        <v>17827.130573248407</v>
      </c>
      <c r="Q46" s="44">
        <v>30941</v>
      </c>
      <c r="R46" s="32">
        <f t="shared" si="5"/>
        <v>5597719</v>
      </c>
      <c r="S46" s="33">
        <f t="shared" si="1"/>
        <v>180.91590446333345</v>
      </c>
    </row>
    <row r="47" spans="1:19" s="2" customFormat="1" ht="33" customHeight="1" x14ac:dyDescent="0.15">
      <c r="A47" s="34"/>
      <c r="B47" s="20">
        <v>43</v>
      </c>
      <c r="C47" s="48" t="s">
        <v>51</v>
      </c>
      <c r="D47" s="36">
        <v>5</v>
      </c>
      <c r="E47" s="43">
        <v>0</v>
      </c>
      <c r="F47" s="44">
        <v>463</v>
      </c>
      <c r="G47" s="45">
        <v>16220665</v>
      </c>
      <c r="H47" s="46">
        <f t="shared" si="6"/>
        <v>35033.833693304536</v>
      </c>
      <c r="I47" s="44">
        <v>45330</v>
      </c>
      <c r="J47" s="45">
        <f t="shared" si="7"/>
        <v>16220665</v>
      </c>
      <c r="K47" s="47">
        <f t="shared" si="8"/>
        <v>357.835098168983</v>
      </c>
      <c r="L47" s="40"/>
      <c r="M47" s="43">
        <v>35</v>
      </c>
      <c r="N47" s="44">
        <v>527</v>
      </c>
      <c r="O47" s="45">
        <v>19949555</v>
      </c>
      <c r="P47" s="30">
        <f t="shared" si="0"/>
        <v>37854.943074003793</v>
      </c>
      <c r="Q47" s="44">
        <v>51371</v>
      </c>
      <c r="R47" s="32">
        <f t="shared" si="5"/>
        <v>19949555</v>
      </c>
      <c r="S47" s="33">
        <f t="shared" si="1"/>
        <v>388.34274201397676</v>
      </c>
    </row>
    <row r="48" spans="1:19" s="57" customFormat="1" ht="33" customHeight="1" x14ac:dyDescent="0.15">
      <c r="A48" s="56"/>
      <c r="B48" s="20">
        <v>44</v>
      </c>
      <c r="C48" s="51" t="s">
        <v>52</v>
      </c>
      <c r="D48" s="36">
        <v>2</v>
      </c>
      <c r="E48" s="43">
        <v>20</v>
      </c>
      <c r="F48" s="44">
        <v>259</v>
      </c>
      <c r="G48" s="45">
        <v>4536077</v>
      </c>
      <c r="H48" s="46">
        <v>17513.81081081081</v>
      </c>
      <c r="I48" s="44">
        <v>30336</v>
      </c>
      <c r="J48" s="45">
        <v>4536077</v>
      </c>
      <c r="K48" s="47">
        <v>149.52785469409284</v>
      </c>
      <c r="L48" s="40"/>
      <c r="M48" s="43">
        <v>20</v>
      </c>
      <c r="N48" s="44">
        <v>274</v>
      </c>
      <c r="O48" s="45">
        <v>5958129</v>
      </c>
      <c r="P48" s="30">
        <f t="shared" si="0"/>
        <v>21744.996350364963</v>
      </c>
      <c r="Q48" s="44">
        <v>33008</v>
      </c>
      <c r="R48" s="32">
        <f t="shared" si="5"/>
        <v>5958129</v>
      </c>
      <c r="S48" s="33">
        <f t="shared" si="1"/>
        <v>180.50560470189046</v>
      </c>
    </row>
    <row r="49" spans="1:19" s="2" customFormat="1" ht="33" customHeight="1" x14ac:dyDescent="0.15">
      <c r="A49" s="34"/>
      <c r="B49" s="20">
        <v>45</v>
      </c>
      <c r="C49" s="53" t="s">
        <v>53</v>
      </c>
      <c r="D49" s="36">
        <v>5</v>
      </c>
      <c r="E49" s="43">
        <v>20</v>
      </c>
      <c r="F49" s="44">
        <v>161</v>
      </c>
      <c r="G49" s="45">
        <v>1092698</v>
      </c>
      <c r="H49" s="46">
        <f t="shared" ref="H49:H54" si="9">IF(AND(F49&gt;0,G49&gt;0),G49/F49,0)</f>
        <v>6786.9440993788821</v>
      </c>
      <c r="I49" s="44">
        <v>7965</v>
      </c>
      <c r="J49" s="45">
        <f t="shared" ref="J49:J54" si="10">G49</f>
        <v>1092698</v>
      </c>
      <c r="K49" s="47">
        <f t="shared" ref="K49:K54" si="11">IF(AND(I49&gt;0,J49&gt;0),J49/I49,0)</f>
        <v>137.18744507219083</v>
      </c>
      <c r="L49" s="40"/>
      <c r="M49" s="43">
        <v>20</v>
      </c>
      <c r="N49" s="44">
        <v>186</v>
      </c>
      <c r="O49" s="45">
        <v>1086910</v>
      </c>
      <c r="P49" s="30">
        <f t="shared" si="0"/>
        <v>5843.6021505376348</v>
      </c>
      <c r="Q49" s="44">
        <v>9198</v>
      </c>
      <c r="R49" s="32">
        <f t="shared" si="5"/>
        <v>1086910</v>
      </c>
      <c r="S49" s="33">
        <f t="shared" si="1"/>
        <v>118.16808001739508</v>
      </c>
    </row>
    <row r="50" spans="1:19" s="2" customFormat="1" ht="33" customHeight="1" x14ac:dyDescent="0.15">
      <c r="A50" s="34"/>
      <c r="B50" s="20">
        <v>46</v>
      </c>
      <c r="C50" s="48" t="s">
        <v>54</v>
      </c>
      <c r="D50" s="36">
        <v>2</v>
      </c>
      <c r="E50" s="43">
        <v>30</v>
      </c>
      <c r="F50" s="44">
        <v>555</v>
      </c>
      <c r="G50" s="45">
        <v>11734901</v>
      </c>
      <c r="H50" s="46">
        <f t="shared" si="9"/>
        <v>21143.965765765766</v>
      </c>
      <c r="I50" s="44">
        <v>33200</v>
      </c>
      <c r="J50" s="45">
        <f t="shared" si="10"/>
        <v>11734901</v>
      </c>
      <c r="K50" s="47">
        <f t="shared" si="11"/>
        <v>353.4608734939759</v>
      </c>
      <c r="L50" s="40"/>
      <c r="M50" s="43">
        <v>30</v>
      </c>
      <c r="N50" s="44">
        <v>552</v>
      </c>
      <c r="O50" s="45">
        <v>11040516</v>
      </c>
      <c r="P50" s="30">
        <f t="shared" si="0"/>
        <v>20000.934782608696</v>
      </c>
      <c r="Q50" s="44">
        <v>32082</v>
      </c>
      <c r="R50" s="32">
        <f t="shared" si="5"/>
        <v>11040516</v>
      </c>
      <c r="S50" s="33">
        <f t="shared" si="1"/>
        <v>344.1342809051805</v>
      </c>
    </row>
    <row r="51" spans="1:19" s="2" customFormat="1" ht="33" customHeight="1" x14ac:dyDescent="0.15">
      <c r="A51" s="34"/>
      <c r="B51" s="20">
        <v>47</v>
      </c>
      <c r="C51" s="42" t="s">
        <v>55</v>
      </c>
      <c r="D51" s="36">
        <v>3</v>
      </c>
      <c r="E51" s="43">
        <v>25</v>
      </c>
      <c r="F51" s="44">
        <v>430</v>
      </c>
      <c r="G51" s="45">
        <v>2506030</v>
      </c>
      <c r="H51" s="46">
        <f t="shared" si="9"/>
        <v>5827.9767441860467</v>
      </c>
      <c r="I51" s="44">
        <v>26603</v>
      </c>
      <c r="J51" s="45">
        <f t="shared" si="10"/>
        <v>2506030</v>
      </c>
      <c r="K51" s="47">
        <f t="shared" si="11"/>
        <v>94.201029959027181</v>
      </c>
      <c r="L51" s="40"/>
      <c r="M51" s="43">
        <v>25</v>
      </c>
      <c r="N51" s="44">
        <v>419</v>
      </c>
      <c r="O51" s="45">
        <v>3121040</v>
      </c>
      <c r="P51" s="30">
        <f t="shared" si="0"/>
        <v>7448.7828162291171</v>
      </c>
      <c r="Q51" s="44">
        <v>30414</v>
      </c>
      <c r="R51" s="32">
        <f t="shared" si="5"/>
        <v>3121040</v>
      </c>
      <c r="S51" s="33">
        <f t="shared" si="1"/>
        <v>102.61853093969883</v>
      </c>
    </row>
    <row r="52" spans="1:19" s="2" customFormat="1" ht="33" customHeight="1" x14ac:dyDescent="0.15">
      <c r="A52" s="34"/>
      <c r="B52" s="20">
        <v>48</v>
      </c>
      <c r="C52" s="48" t="s">
        <v>56</v>
      </c>
      <c r="D52" s="36">
        <v>2</v>
      </c>
      <c r="E52" s="43">
        <v>20</v>
      </c>
      <c r="F52" s="44">
        <v>216</v>
      </c>
      <c r="G52" s="45">
        <v>3524149</v>
      </c>
      <c r="H52" s="46">
        <f t="shared" si="9"/>
        <v>16315.50462962963</v>
      </c>
      <c r="I52" s="44">
        <v>17010</v>
      </c>
      <c r="J52" s="45">
        <f t="shared" si="10"/>
        <v>3524149</v>
      </c>
      <c r="K52" s="47">
        <f t="shared" si="11"/>
        <v>207.18101116990005</v>
      </c>
      <c r="L52" s="40"/>
      <c r="M52" s="43">
        <v>20</v>
      </c>
      <c r="N52" s="44">
        <v>260</v>
      </c>
      <c r="O52" s="45">
        <v>2508100</v>
      </c>
      <c r="P52" s="30">
        <f t="shared" si="0"/>
        <v>9646.538461538461</v>
      </c>
      <c r="Q52" s="44">
        <v>20320</v>
      </c>
      <c r="R52" s="32">
        <f t="shared" si="5"/>
        <v>2508100</v>
      </c>
      <c r="S52" s="33">
        <f t="shared" si="1"/>
        <v>123.43011811023622</v>
      </c>
    </row>
    <row r="53" spans="1:19" s="2" customFormat="1" ht="33" customHeight="1" x14ac:dyDescent="0.15">
      <c r="A53" s="34"/>
      <c r="B53" s="20">
        <v>49</v>
      </c>
      <c r="C53" s="48" t="s">
        <v>57</v>
      </c>
      <c r="D53" s="36">
        <v>2</v>
      </c>
      <c r="E53" s="43">
        <v>20</v>
      </c>
      <c r="F53" s="44">
        <v>244</v>
      </c>
      <c r="G53" s="45">
        <v>8280426</v>
      </c>
      <c r="H53" s="46">
        <f t="shared" si="9"/>
        <v>33936.172131147541</v>
      </c>
      <c r="I53" s="44">
        <v>18195</v>
      </c>
      <c r="J53" s="45">
        <f t="shared" si="10"/>
        <v>8280426</v>
      </c>
      <c r="K53" s="47">
        <f t="shared" si="11"/>
        <v>455.09348722176424</v>
      </c>
      <c r="L53" s="40"/>
      <c r="M53" s="43">
        <v>20</v>
      </c>
      <c r="N53" s="44">
        <v>291</v>
      </c>
      <c r="O53" s="45">
        <v>8402769</v>
      </c>
      <c r="P53" s="30">
        <f t="shared" si="0"/>
        <v>28875.494845360823</v>
      </c>
      <c r="Q53" s="44">
        <v>20800</v>
      </c>
      <c r="R53" s="32">
        <f t="shared" si="5"/>
        <v>8402769</v>
      </c>
      <c r="S53" s="33">
        <f t="shared" si="1"/>
        <v>403.97927884615382</v>
      </c>
    </row>
    <row r="54" spans="1:19" s="2" customFormat="1" ht="33" customHeight="1" x14ac:dyDescent="0.15">
      <c r="A54" s="34"/>
      <c r="B54" s="20">
        <v>50</v>
      </c>
      <c r="C54" s="51" t="s">
        <v>58</v>
      </c>
      <c r="D54" s="36">
        <v>5</v>
      </c>
      <c r="E54" s="43">
        <v>20</v>
      </c>
      <c r="F54" s="44">
        <v>279</v>
      </c>
      <c r="G54" s="45">
        <v>6902192</v>
      </c>
      <c r="H54" s="46">
        <f t="shared" si="9"/>
        <v>24739.039426523297</v>
      </c>
      <c r="I54" s="44">
        <v>28478</v>
      </c>
      <c r="J54" s="45">
        <f t="shared" si="10"/>
        <v>6902192</v>
      </c>
      <c r="K54" s="47">
        <f t="shared" si="11"/>
        <v>242.36926750474049</v>
      </c>
      <c r="L54" s="40"/>
      <c r="M54" s="43">
        <v>20</v>
      </c>
      <c r="N54" s="44">
        <v>375</v>
      </c>
      <c r="O54" s="45">
        <v>12534800</v>
      </c>
      <c r="P54" s="30">
        <f t="shared" si="0"/>
        <v>33426.133333333331</v>
      </c>
      <c r="Q54" s="44">
        <v>40151</v>
      </c>
      <c r="R54" s="32">
        <f t="shared" si="5"/>
        <v>12534800</v>
      </c>
      <c r="S54" s="33">
        <f t="shared" si="1"/>
        <v>312.1914771736694</v>
      </c>
    </row>
    <row r="55" spans="1:19" s="2" customFormat="1" ht="33" customHeight="1" x14ac:dyDescent="0.15">
      <c r="A55" s="34"/>
      <c r="B55" s="20">
        <v>51</v>
      </c>
      <c r="C55" s="51" t="s">
        <v>59</v>
      </c>
      <c r="D55" s="36">
        <v>5</v>
      </c>
      <c r="E55" s="43"/>
      <c r="F55" s="44"/>
      <c r="G55" s="45"/>
      <c r="H55" s="46"/>
      <c r="I55" s="44"/>
      <c r="J55" s="45"/>
      <c r="K55" s="47"/>
      <c r="L55" s="40"/>
      <c r="M55" s="43">
        <v>20</v>
      </c>
      <c r="N55" s="44">
        <v>140</v>
      </c>
      <c r="O55" s="45">
        <v>822800</v>
      </c>
      <c r="P55" s="30">
        <f t="shared" si="0"/>
        <v>5877.1428571428569</v>
      </c>
      <c r="Q55" s="44">
        <v>7904</v>
      </c>
      <c r="R55" s="32">
        <f t="shared" si="5"/>
        <v>822800</v>
      </c>
      <c r="S55" s="33">
        <f t="shared" si="1"/>
        <v>104.09919028340082</v>
      </c>
    </row>
    <row r="56" spans="1:19" s="2" customFormat="1" ht="33" customHeight="1" x14ac:dyDescent="0.15">
      <c r="A56" s="34"/>
      <c r="B56" s="20">
        <v>52</v>
      </c>
      <c r="C56" s="42" t="s">
        <v>60</v>
      </c>
      <c r="D56" s="36">
        <v>5</v>
      </c>
      <c r="E56" s="43">
        <v>20</v>
      </c>
      <c r="F56" s="44">
        <v>170</v>
      </c>
      <c r="G56" s="45">
        <v>2051200</v>
      </c>
      <c r="H56" s="46">
        <f t="shared" ref="H56:H113" si="12">IF(AND(F56&gt;0,G56&gt;0),G56/F56,0)</f>
        <v>12065.882352941177</v>
      </c>
      <c r="I56" s="44">
        <v>6772</v>
      </c>
      <c r="J56" s="45">
        <f t="shared" ref="J56:J113" si="13">G56</f>
        <v>2051200</v>
      </c>
      <c r="K56" s="47">
        <f t="shared" ref="K56:K113" si="14">IF(AND(I56&gt;0,J56&gt;0),J56/I56,0)</f>
        <v>302.89427052569403</v>
      </c>
      <c r="L56" s="40"/>
      <c r="M56" s="43">
        <v>20</v>
      </c>
      <c r="N56" s="44">
        <v>286</v>
      </c>
      <c r="O56" s="45">
        <v>2996467</v>
      </c>
      <c r="P56" s="30">
        <f t="shared" si="0"/>
        <v>10477.157342657343</v>
      </c>
      <c r="Q56" s="44">
        <v>10678</v>
      </c>
      <c r="R56" s="32">
        <f t="shared" si="5"/>
        <v>2996467</v>
      </c>
      <c r="S56" s="33">
        <f t="shared" si="1"/>
        <v>280.62062183929572</v>
      </c>
    </row>
    <row r="57" spans="1:19" s="2" customFormat="1" ht="33" customHeight="1" x14ac:dyDescent="0.15">
      <c r="A57" s="34"/>
      <c r="B57" s="20">
        <v>53</v>
      </c>
      <c r="C57" s="54" t="s">
        <v>61</v>
      </c>
      <c r="D57" s="36">
        <v>2</v>
      </c>
      <c r="E57" s="43">
        <v>30</v>
      </c>
      <c r="F57" s="44">
        <v>359</v>
      </c>
      <c r="G57" s="45">
        <v>4235575</v>
      </c>
      <c r="H57" s="46">
        <f t="shared" si="12"/>
        <v>11798.259052924792</v>
      </c>
      <c r="I57" s="44">
        <v>33104</v>
      </c>
      <c r="J57" s="45">
        <f t="shared" si="13"/>
        <v>4235575</v>
      </c>
      <c r="K57" s="47">
        <f t="shared" si="14"/>
        <v>127.94752899951668</v>
      </c>
      <c r="L57" s="40"/>
      <c r="M57" s="43">
        <v>30</v>
      </c>
      <c r="N57" s="44">
        <v>376</v>
      </c>
      <c r="O57" s="45">
        <v>4385722</v>
      </c>
      <c r="P57" s="30">
        <f t="shared" si="0"/>
        <v>11664.154255319148</v>
      </c>
      <c r="Q57" s="44">
        <v>37936</v>
      </c>
      <c r="R57" s="32">
        <f t="shared" si="5"/>
        <v>4385722</v>
      </c>
      <c r="S57" s="33">
        <f t="shared" si="1"/>
        <v>115.60844580345845</v>
      </c>
    </row>
    <row r="58" spans="1:19" s="2" customFormat="1" ht="33" customHeight="1" x14ac:dyDescent="0.15">
      <c r="A58" s="34"/>
      <c r="B58" s="20">
        <v>54</v>
      </c>
      <c r="C58" s="48" t="s">
        <v>62</v>
      </c>
      <c r="D58" s="36">
        <v>2</v>
      </c>
      <c r="E58" s="43">
        <v>20</v>
      </c>
      <c r="F58" s="44">
        <v>367</v>
      </c>
      <c r="G58" s="45">
        <v>8859440</v>
      </c>
      <c r="H58" s="46">
        <f t="shared" si="12"/>
        <v>24140.16348773842</v>
      </c>
      <c r="I58" s="44">
        <v>24771</v>
      </c>
      <c r="J58" s="45">
        <f t="shared" si="13"/>
        <v>8859440</v>
      </c>
      <c r="K58" s="47">
        <f t="shared" si="14"/>
        <v>357.65370796495904</v>
      </c>
      <c r="L58" s="40"/>
      <c r="M58" s="43">
        <v>20</v>
      </c>
      <c r="N58" s="44">
        <v>371</v>
      </c>
      <c r="O58" s="45">
        <v>8009082</v>
      </c>
      <c r="P58" s="30">
        <f t="shared" si="0"/>
        <v>21587.822102425875</v>
      </c>
      <c r="Q58" s="44">
        <v>22785</v>
      </c>
      <c r="R58" s="32">
        <f t="shared" si="5"/>
        <v>8009082</v>
      </c>
      <c r="S58" s="33">
        <f t="shared" si="1"/>
        <v>351.50678077682687</v>
      </c>
    </row>
    <row r="59" spans="1:19" s="2" customFormat="1" ht="33" customHeight="1" x14ac:dyDescent="0.15">
      <c r="A59" s="34"/>
      <c r="B59" s="20">
        <v>55</v>
      </c>
      <c r="C59" s="53" t="s">
        <v>63</v>
      </c>
      <c r="D59" s="36">
        <v>5</v>
      </c>
      <c r="E59" s="43">
        <v>20</v>
      </c>
      <c r="F59" s="44">
        <v>131</v>
      </c>
      <c r="G59" s="45">
        <v>532500</v>
      </c>
      <c r="H59" s="46">
        <f t="shared" si="12"/>
        <v>4064.8854961832062</v>
      </c>
      <c r="I59" s="44">
        <v>18312</v>
      </c>
      <c r="J59" s="45">
        <f t="shared" si="13"/>
        <v>532500</v>
      </c>
      <c r="K59" s="47">
        <f t="shared" si="14"/>
        <v>29.079292267365663</v>
      </c>
      <c r="L59" s="40"/>
      <c r="M59" s="43">
        <v>20</v>
      </c>
      <c r="N59" s="44">
        <v>133</v>
      </c>
      <c r="O59" s="45">
        <v>669850</v>
      </c>
      <c r="P59" s="30">
        <f t="shared" si="0"/>
        <v>5036.4661654135334</v>
      </c>
      <c r="Q59" s="44">
        <v>19082</v>
      </c>
      <c r="R59" s="32">
        <f t="shared" si="5"/>
        <v>669850</v>
      </c>
      <c r="S59" s="33">
        <f t="shared" si="1"/>
        <v>35.1037627083115</v>
      </c>
    </row>
    <row r="60" spans="1:19" s="2" customFormat="1" ht="33" customHeight="1" x14ac:dyDescent="0.15">
      <c r="A60" s="34"/>
      <c r="B60" s="20">
        <v>56</v>
      </c>
      <c r="C60" s="48" t="s">
        <v>64</v>
      </c>
      <c r="D60" s="36">
        <v>6</v>
      </c>
      <c r="E60" s="43">
        <v>20</v>
      </c>
      <c r="F60" s="44">
        <v>372</v>
      </c>
      <c r="G60" s="45">
        <v>14493810</v>
      </c>
      <c r="H60" s="46">
        <f t="shared" si="12"/>
        <v>38961.854838709674</v>
      </c>
      <c r="I60" s="44">
        <v>41899</v>
      </c>
      <c r="J60" s="45">
        <f t="shared" si="13"/>
        <v>14493810</v>
      </c>
      <c r="K60" s="47">
        <f t="shared" si="14"/>
        <v>345.92257571779754</v>
      </c>
      <c r="L60" s="40"/>
      <c r="M60" s="43">
        <v>20</v>
      </c>
      <c r="N60" s="44">
        <v>343</v>
      </c>
      <c r="O60" s="45">
        <v>13684405</v>
      </c>
      <c r="P60" s="30">
        <f t="shared" si="0"/>
        <v>39896.224489795917</v>
      </c>
      <c r="Q60" s="44">
        <v>37507</v>
      </c>
      <c r="R60" s="32">
        <f t="shared" si="5"/>
        <v>13684405</v>
      </c>
      <c r="S60" s="33">
        <f t="shared" si="1"/>
        <v>364.84936145252885</v>
      </c>
    </row>
    <row r="61" spans="1:19" s="2" customFormat="1" ht="33" customHeight="1" x14ac:dyDescent="0.15">
      <c r="A61" s="34"/>
      <c r="B61" s="20">
        <v>57</v>
      </c>
      <c r="C61" s="53" t="s">
        <v>65</v>
      </c>
      <c r="D61" s="36">
        <v>5</v>
      </c>
      <c r="E61" s="43">
        <v>20</v>
      </c>
      <c r="F61" s="44">
        <v>241</v>
      </c>
      <c r="G61" s="45">
        <v>2776130</v>
      </c>
      <c r="H61" s="46">
        <f t="shared" si="12"/>
        <v>11519.211618257261</v>
      </c>
      <c r="I61" s="44">
        <v>22762</v>
      </c>
      <c r="J61" s="45">
        <f t="shared" si="13"/>
        <v>2776130</v>
      </c>
      <c r="K61" s="47">
        <f t="shared" si="14"/>
        <v>121.96335998594148</v>
      </c>
      <c r="L61" s="40"/>
      <c r="M61" s="43">
        <v>20</v>
      </c>
      <c r="N61" s="44">
        <v>264</v>
      </c>
      <c r="O61" s="45">
        <v>2653730</v>
      </c>
      <c r="P61" s="30">
        <f t="shared" si="0"/>
        <v>10052.007575757576</v>
      </c>
      <c r="Q61" s="44">
        <v>24322</v>
      </c>
      <c r="R61" s="32">
        <f t="shared" si="5"/>
        <v>2653730</v>
      </c>
      <c r="S61" s="33">
        <f t="shared" si="1"/>
        <v>109.10821478496834</v>
      </c>
    </row>
    <row r="62" spans="1:19" s="2" customFormat="1" ht="33" customHeight="1" x14ac:dyDescent="0.15">
      <c r="A62" s="34"/>
      <c r="B62" s="20">
        <v>58</v>
      </c>
      <c r="C62" s="55" t="s">
        <v>66</v>
      </c>
      <c r="D62" s="36">
        <v>5</v>
      </c>
      <c r="E62" s="43">
        <v>20</v>
      </c>
      <c r="F62" s="44">
        <v>172</v>
      </c>
      <c r="G62" s="45">
        <v>3708181</v>
      </c>
      <c r="H62" s="46">
        <f t="shared" si="12"/>
        <v>21559.191860465115</v>
      </c>
      <c r="I62" s="44">
        <v>14552</v>
      </c>
      <c r="J62" s="45">
        <f t="shared" si="13"/>
        <v>3708181</v>
      </c>
      <c r="K62" s="47">
        <f t="shared" si="14"/>
        <v>254.82277350192413</v>
      </c>
      <c r="L62" s="40"/>
      <c r="M62" s="43">
        <v>20</v>
      </c>
      <c r="N62" s="44">
        <v>214</v>
      </c>
      <c r="O62" s="45">
        <v>3692502</v>
      </c>
      <c r="P62" s="30">
        <f t="shared" si="0"/>
        <v>17254.682242990653</v>
      </c>
      <c r="Q62" s="44">
        <v>20237</v>
      </c>
      <c r="R62" s="32">
        <f t="shared" si="5"/>
        <v>3692502</v>
      </c>
      <c r="S62" s="33">
        <f t="shared" si="1"/>
        <v>182.46291446360627</v>
      </c>
    </row>
    <row r="63" spans="1:19" s="2" customFormat="1" ht="33" customHeight="1" x14ac:dyDescent="0.15">
      <c r="A63" s="34"/>
      <c r="B63" s="20">
        <v>59</v>
      </c>
      <c r="C63" s="53" t="s">
        <v>67</v>
      </c>
      <c r="D63" s="36">
        <v>5</v>
      </c>
      <c r="E63" s="43">
        <v>20</v>
      </c>
      <c r="F63" s="44">
        <v>103</v>
      </c>
      <c r="G63" s="45">
        <v>1436115</v>
      </c>
      <c r="H63" s="46">
        <f t="shared" si="12"/>
        <v>13942.864077669903</v>
      </c>
      <c r="I63" s="44">
        <v>8631</v>
      </c>
      <c r="J63" s="45">
        <f t="shared" si="13"/>
        <v>1436115</v>
      </c>
      <c r="K63" s="47">
        <f t="shared" si="14"/>
        <v>166.39033715676052</v>
      </c>
      <c r="L63" s="40"/>
      <c r="M63" s="43">
        <v>20</v>
      </c>
      <c r="N63" s="44">
        <v>97</v>
      </c>
      <c r="O63" s="45">
        <v>1346945</v>
      </c>
      <c r="P63" s="30">
        <f t="shared" si="0"/>
        <v>13886.030927835052</v>
      </c>
      <c r="Q63" s="44">
        <v>8599</v>
      </c>
      <c r="R63" s="32">
        <f t="shared" si="5"/>
        <v>1346945</v>
      </c>
      <c r="S63" s="33">
        <f t="shared" si="1"/>
        <v>156.63972554948251</v>
      </c>
    </row>
    <row r="64" spans="1:19" s="2" customFormat="1" ht="33" customHeight="1" x14ac:dyDescent="0.15">
      <c r="A64" s="34"/>
      <c r="B64" s="20">
        <v>60</v>
      </c>
      <c r="C64" s="48" t="s">
        <v>68</v>
      </c>
      <c r="D64" s="36">
        <v>2</v>
      </c>
      <c r="E64" s="43">
        <v>30</v>
      </c>
      <c r="F64" s="44">
        <v>354</v>
      </c>
      <c r="G64" s="45">
        <v>4295528</v>
      </c>
      <c r="H64" s="46">
        <f t="shared" si="12"/>
        <v>12134.25988700565</v>
      </c>
      <c r="I64" s="44">
        <v>24190</v>
      </c>
      <c r="J64" s="45">
        <f t="shared" si="13"/>
        <v>4295528</v>
      </c>
      <c r="K64" s="47">
        <f t="shared" si="14"/>
        <v>177.57453493179</v>
      </c>
      <c r="L64" s="40"/>
      <c r="M64" s="43">
        <v>20</v>
      </c>
      <c r="N64" s="44">
        <v>372</v>
      </c>
      <c r="O64" s="45">
        <v>4679777</v>
      </c>
      <c r="P64" s="30">
        <f t="shared" si="0"/>
        <v>12580.04569892473</v>
      </c>
      <c r="Q64" s="44">
        <v>26460</v>
      </c>
      <c r="R64" s="32">
        <f t="shared" si="5"/>
        <v>4679777</v>
      </c>
      <c r="S64" s="33">
        <f t="shared" si="1"/>
        <v>176.86232048374904</v>
      </c>
    </row>
    <row r="65" spans="1:19" s="2" customFormat="1" ht="33" customHeight="1" x14ac:dyDescent="0.15">
      <c r="A65" s="34"/>
      <c r="B65" s="20">
        <v>61</v>
      </c>
      <c r="C65" s="51" t="s">
        <v>69</v>
      </c>
      <c r="D65" s="36">
        <v>5</v>
      </c>
      <c r="E65" s="43">
        <v>10</v>
      </c>
      <c r="F65" s="44">
        <v>20</v>
      </c>
      <c r="G65" s="45">
        <v>224506</v>
      </c>
      <c r="H65" s="46">
        <f t="shared" si="12"/>
        <v>11225.3</v>
      </c>
      <c r="I65" s="44">
        <v>776</v>
      </c>
      <c r="J65" s="45">
        <f t="shared" si="13"/>
        <v>224506</v>
      </c>
      <c r="K65" s="47">
        <f t="shared" si="14"/>
        <v>289.31185567010311</v>
      </c>
      <c r="L65" s="40"/>
      <c r="M65" s="43">
        <v>10</v>
      </c>
      <c r="N65" s="44">
        <v>112</v>
      </c>
      <c r="O65" s="45">
        <v>530419</v>
      </c>
      <c r="P65" s="30">
        <f t="shared" si="0"/>
        <v>4735.8839285714284</v>
      </c>
      <c r="Q65" s="44">
        <v>5054</v>
      </c>
      <c r="R65" s="32">
        <f t="shared" si="5"/>
        <v>530419</v>
      </c>
      <c r="S65" s="33">
        <f t="shared" si="1"/>
        <v>104.95033636723387</v>
      </c>
    </row>
    <row r="66" spans="1:19" s="2" customFormat="1" ht="33" customHeight="1" x14ac:dyDescent="0.15">
      <c r="A66" s="34"/>
      <c r="B66" s="20">
        <v>62</v>
      </c>
      <c r="C66" s="53" t="s">
        <v>70</v>
      </c>
      <c r="D66" s="36">
        <v>2</v>
      </c>
      <c r="E66" s="43">
        <v>30</v>
      </c>
      <c r="F66" s="44">
        <v>338</v>
      </c>
      <c r="G66" s="45">
        <v>2541100</v>
      </c>
      <c r="H66" s="46">
        <f t="shared" si="12"/>
        <v>7518.0473372781062</v>
      </c>
      <c r="I66" s="44">
        <v>41244</v>
      </c>
      <c r="J66" s="45">
        <f t="shared" si="13"/>
        <v>2541100</v>
      </c>
      <c r="K66" s="47">
        <f t="shared" si="14"/>
        <v>61.611385898554943</v>
      </c>
      <c r="L66" s="40"/>
      <c r="M66" s="43">
        <v>30</v>
      </c>
      <c r="N66" s="44">
        <v>324</v>
      </c>
      <c r="O66" s="45">
        <v>2376500</v>
      </c>
      <c r="P66" s="30">
        <f t="shared" si="0"/>
        <v>7334.8765432098762</v>
      </c>
      <c r="Q66" s="44">
        <v>38886</v>
      </c>
      <c r="R66" s="32">
        <f t="shared" si="5"/>
        <v>2376500</v>
      </c>
      <c r="S66" s="33">
        <f t="shared" si="1"/>
        <v>61.114539937252481</v>
      </c>
    </row>
    <row r="67" spans="1:19" s="2" customFormat="1" ht="33" customHeight="1" x14ac:dyDescent="0.15">
      <c r="A67" s="34"/>
      <c r="B67" s="20">
        <v>63</v>
      </c>
      <c r="C67" s="42" t="s">
        <v>71</v>
      </c>
      <c r="D67" s="36">
        <v>3</v>
      </c>
      <c r="E67" s="43">
        <v>20</v>
      </c>
      <c r="F67" s="44">
        <v>220</v>
      </c>
      <c r="G67" s="45">
        <v>979400</v>
      </c>
      <c r="H67" s="46">
        <f t="shared" si="12"/>
        <v>4451.818181818182</v>
      </c>
      <c r="I67" s="44">
        <v>9794</v>
      </c>
      <c r="J67" s="45">
        <f t="shared" si="13"/>
        <v>979400</v>
      </c>
      <c r="K67" s="47">
        <f t="shared" si="14"/>
        <v>100</v>
      </c>
      <c r="L67" s="40"/>
      <c r="M67" s="43">
        <v>20</v>
      </c>
      <c r="N67" s="44">
        <v>262</v>
      </c>
      <c r="O67" s="45">
        <v>1409120</v>
      </c>
      <c r="P67" s="30">
        <f t="shared" si="0"/>
        <v>5378.320610687023</v>
      </c>
      <c r="Q67" s="44">
        <v>12974</v>
      </c>
      <c r="R67" s="32">
        <f t="shared" si="5"/>
        <v>1409120</v>
      </c>
      <c r="S67" s="33">
        <f t="shared" si="1"/>
        <v>108.61106829042701</v>
      </c>
    </row>
    <row r="68" spans="1:19" s="2" customFormat="1" ht="33" customHeight="1" x14ac:dyDescent="0.15">
      <c r="A68" s="34"/>
      <c r="B68" s="20">
        <v>64</v>
      </c>
      <c r="C68" s="42" t="s">
        <v>72</v>
      </c>
      <c r="D68" s="36">
        <v>2</v>
      </c>
      <c r="E68" s="43">
        <v>20</v>
      </c>
      <c r="F68" s="44">
        <v>300</v>
      </c>
      <c r="G68" s="45">
        <v>3647680</v>
      </c>
      <c r="H68" s="46">
        <f t="shared" si="12"/>
        <v>12158.933333333332</v>
      </c>
      <c r="I68" s="44">
        <v>34230</v>
      </c>
      <c r="J68" s="45">
        <f t="shared" si="13"/>
        <v>3647680</v>
      </c>
      <c r="K68" s="47">
        <f t="shared" si="14"/>
        <v>106.56383289512124</v>
      </c>
      <c r="L68" s="40"/>
      <c r="M68" s="43">
        <v>20</v>
      </c>
      <c r="N68" s="44">
        <v>334</v>
      </c>
      <c r="O68" s="45">
        <v>4053670</v>
      </c>
      <c r="P68" s="30">
        <f t="shared" si="0"/>
        <v>12136.736526946108</v>
      </c>
      <c r="Q68" s="44">
        <v>34548</v>
      </c>
      <c r="R68" s="32">
        <f t="shared" si="5"/>
        <v>4053670</v>
      </c>
      <c r="S68" s="33">
        <f t="shared" si="1"/>
        <v>117.33443325228667</v>
      </c>
    </row>
    <row r="69" spans="1:19" s="2" customFormat="1" ht="33" customHeight="1" x14ac:dyDescent="0.15">
      <c r="A69" s="34"/>
      <c r="B69" s="20">
        <v>65</v>
      </c>
      <c r="C69" s="51" t="s">
        <v>73</v>
      </c>
      <c r="D69" s="36">
        <v>5</v>
      </c>
      <c r="E69" s="49">
        <v>24</v>
      </c>
      <c r="F69" s="44">
        <v>269</v>
      </c>
      <c r="G69" s="45">
        <v>5318519</v>
      </c>
      <c r="H69" s="46">
        <f t="shared" si="12"/>
        <v>19771.446096654276</v>
      </c>
      <c r="I69" s="44">
        <v>30853</v>
      </c>
      <c r="J69" s="45">
        <f t="shared" si="13"/>
        <v>5318519</v>
      </c>
      <c r="K69" s="47">
        <f t="shared" si="14"/>
        <v>172.38255599131364</v>
      </c>
      <c r="L69" s="40"/>
      <c r="M69" s="49">
        <v>24</v>
      </c>
      <c r="N69" s="44">
        <v>303</v>
      </c>
      <c r="O69" s="45">
        <v>4454529</v>
      </c>
      <c r="P69" s="30">
        <f t="shared" si="0"/>
        <v>14701.415841584158</v>
      </c>
      <c r="Q69" s="44">
        <v>35490</v>
      </c>
      <c r="R69" s="32">
        <f t="shared" si="5"/>
        <v>4454529</v>
      </c>
      <c r="S69" s="33">
        <f t="shared" si="1"/>
        <v>125.51504649196957</v>
      </c>
    </row>
    <row r="70" spans="1:19" s="2" customFormat="1" ht="33" customHeight="1" x14ac:dyDescent="0.15">
      <c r="A70" s="34"/>
      <c r="B70" s="20">
        <v>66</v>
      </c>
      <c r="C70" s="42" t="s">
        <v>74</v>
      </c>
      <c r="D70" s="36">
        <v>5</v>
      </c>
      <c r="E70" s="43">
        <v>14</v>
      </c>
      <c r="F70" s="44">
        <v>155</v>
      </c>
      <c r="G70" s="45">
        <v>1291614</v>
      </c>
      <c r="H70" s="46">
        <f t="shared" si="12"/>
        <v>8332.9935483870959</v>
      </c>
      <c r="I70" s="44">
        <v>15431</v>
      </c>
      <c r="J70" s="45">
        <f t="shared" si="13"/>
        <v>1291614</v>
      </c>
      <c r="K70" s="47">
        <f t="shared" si="14"/>
        <v>83.702546821333684</v>
      </c>
      <c r="L70" s="40"/>
      <c r="M70" s="43">
        <v>14</v>
      </c>
      <c r="N70" s="44">
        <v>183</v>
      </c>
      <c r="O70" s="45">
        <v>1922749</v>
      </c>
      <c r="P70" s="30">
        <f t="shared" si="0"/>
        <v>10506.825136612022</v>
      </c>
      <c r="Q70" s="44">
        <v>18380</v>
      </c>
      <c r="R70" s="32">
        <f t="shared" si="5"/>
        <v>1922749</v>
      </c>
      <c r="S70" s="33">
        <f t="shared" si="1"/>
        <v>104.61093579978237</v>
      </c>
    </row>
    <row r="71" spans="1:19" s="2" customFormat="1" ht="33" customHeight="1" x14ac:dyDescent="0.15">
      <c r="A71" s="34"/>
      <c r="B71" s="20">
        <v>67</v>
      </c>
      <c r="C71" s="51" t="s">
        <v>75</v>
      </c>
      <c r="D71" s="36">
        <v>2</v>
      </c>
      <c r="E71" s="43">
        <v>50</v>
      </c>
      <c r="F71" s="44">
        <v>560</v>
      </c>
      <c r="G71" s="45">
        <v>8210215</v>
      </c>
      <c r="H71" s="46">
        <f t="shared" si="12"/>
        <v>14661.098214285714</v>
      </c>
      <c r="I71" s="44">
        <v>51902</v>
      </c>
      <c r="J71" s="45">
        <f t="shared" si="13"/>
        <v>8210215</v>
      </c>
      <c r="K71" s="47">
        <f t="shared" si="14"/>
        <v>158.1868714115063</v>
      </c>
      <c r="L71" s="40"/>
      <c r="M71" s="43">
        <v>50</v>
      </c>
      <c r="N71" s="44">
        <v>678</v>
      </c>
      <c r="O71" s="45">
        <v>11816945</v>
      </c>
      <c r="P71" s="30">
        <f t="shared" si="0"/>
        <v>17429.122418879055</v>
      </c>
      <c r="Q71" s="44">
        <v>64959</v>
      </c>
      <c r="R71" s="32">
        <f t="shared" si="5"/>
        <v>11816945</v>
      </c>
      <c r="S71" s="33">
        <f t="shared" si="1"/>
        <v>181.91389953663079</v>
      </c>
    </row>
    <row r="72" spans="1:19" s="2" customFormat="1" ht="33" customHeight="1" x14ac:dyDescent="0.15">
      <c r="A72" s="34"/>
      <c r="B72" s="20">
        <v>68</v>
      </c>
      <c r="C72" s="55" t="s">
        <v>76</v>
      </c>
      <c r="D72" s="36">
        <v>2</v>
      </c>
      <c r="E72" s="43">
        <v>10</v>
      </c>
      <c r="F72" s="44">
        <v>108</v>
      </c>
      <c r="G72" s="45">
        <v>2710000</v>
      </c>
      <c r="H72" s="46">
        <f t="shared" si="12"/>
        <v>25092.592592592591</v>
      </c>
      <c r="I72" s="44">
        <v>7813</v>
      </c>
      <c r="J72" s="45">
        <f t="shared" si="13"/>
        <v>2710000</v>
      </c>
      <c r="K72" s="47">
        <f t="shared" si="14"/>
        <v>346.85780110072955</v>
      </c>
      <c r="L72" s="40"/>
      <c r="M72" s="43">
        <v>10</v>
      </c>
      <c r="N72" s="44">
        <v>142</v>
      </c>
      <c r="O72" s="45">
        <v>2921946</v>
      </c>
      <c r="P72" s="30">
        <f t="shared" si="0"/>
        <v>20577.084507042255</v>
      </c>
      <c r="Q72" s="44">
        <v>10358</v>
      </c>
      <c r="R72" s="32">
        <f t="shared" si="5"/>
        <v>2921946</v>
      </c>
      <c r="S72" s="33">
        <f t="shared" si="1"/>
        <v>282.09557829696854</v>
      </c>
    </row>
    <row r="73" spans="1:19" s="2" customFormat="1" ht="33" customHeight="1" x14ac:dyDescent="0.15">
      <c r="A73" s="34"/>
      <c r="B73" s="20">
        <v>69</v>
      </c>
      <c r="C73" s="42" t="s">
        <v>77</v>
      </c>
      <c r="D73" s="36">
        <v>2</v>
      </c>
      <c r="E73" s="43">
        <v>14</v>
      </c>
      <c r="F73" s="44">
        <v>219</v>
      </c>
      <c r="G73" s="45">
        <v>4306820</v>
      </c>
      <c r="H73" s="46">
        <f t="shared" si="12"/>
        <v>19665.844748858446</v>
      </c>
      <c r="I73" s="44">
        <v>18047</v>
      </c>
      <c r="J73" s="45">
        <f t="shared" si="13"/>
        <v>4306820</v>
      </c>
      <c r="K73" s="47">
        <f t="shared" si="14"/>
        <v>238.64465008034577</v>
      </c>
      <c r="L73" s="40"/>
      <c r="M73" s="43">
        <v>14</v>
      </c>
      <c r="N73" s="44">
        <v>221</v>
      </c>
      <c r="O73" s="45">
        <v>4373260</v>
      </c>
      <c r="P73" s="30">
        <f t="shared" si="0"/>
        <v>19788.506787330316</v>
      </c>
      <c r="Q73" s="44">
        <v>18268</v>
      </c>
      <c r="R73" s="32">
        <f t="shared" si="5"/>
        <v>4373260</v>
      </c>
      <c r="S73" s="33">
        <f t="shared" si="1"/>
        <v>239.39456973943507</v>
      </c>
    </row>
    <row r="74" spans="1:19" s="2" customFormat="1" ht="33" customHeight="1" x14ac:dyDescent="0.15">
      <c r="A74" s="34"/>
      <c r="B74" s="20">
        <v>70</v>
      </c>
      <c r="C74" s="42" t="s">
        <v>78</v>
      </c>
      <c r="D74" s="36">
        <v>6</v>
      </c>
      <c r="E74" s="43"/>
      <c r="F74" s="44"/>
      <c r="G74" s="45"/>
      <c r="H74" s="46"/>
      <c r="I74" s="44"/>
      <c r="J74" s="45"/>
      <c r="K74" s="47"/>
      <c r="L74" s="40"/>
      <c r="M74" s="43">
        <v>20</v>
      </c>
      <c r="N74" s="44">
        <v>156</v>
      </c>
      <c r="O74" s="45">
        <v>3555875</v>
      </c>
      <c r="P74" s="30">
        <f t="shared" si="0"/>
        <v>22794.070512820512</v>
      </c>
      <c r="Q74" s="44">
        <v>13406</v>
      </c>
      <c r="R74" s="32">
        <f>O74</f>
        <v>3555875</v>
      </c>
      <c r="S74" s="33">
        <f>IF(AND(Q74&gt;0,R74&gt;0),R74/Q74,0)</f>
        <v>265.24503953453677</v>
      </c>
    </row>
    <row r="75" spans="1:19" s="2" customFormat="1" ht="33" customHeight="1" x14ac:dyDescent="0.15">
      <c r="A75" s="34"/>
      <c r="B75" s="20">
        <v>71</v>
      </c>
      <c r="C75" s="42" t="s">
        <v>79</v>
      </c>
      <c r="D75" s="36">
        <v>5</v>
      </c>
      <c r="E75" s="43"/>
      <c r="F75" s="44"/>
      <c r="G75" s="45"/>
      <c r="H75" s="46"/>
      <c r="I75" s="44"/>
      <c r="J75" s="45"/>
      <c r="K75" s="47"/>
      <c r="L75" s="40"/>
      <c r="M75" s="43">
        <v>20</v>
      </c>
      <c r="N75" s="44">
        <v>37</v>
      </c>
      <c r="O75" s="45">
        <v>310591</v>
      </c>
      <c r="P75" s="30">
        <f t="shared" si="0"/>
        <v>8394.3513513513517</v>
      </c>
      <c r="Q75" s="44">
        <v>1930</v>
      </c>
      <c r="R75" s="32">
        <f>O75</f>
        <v>310591</v>
      </c>
      <c r="S75" s="33">
        <f>IF(AND(Q75&gt;0,R75&gt;0),R75/Q75,0)</f>
        <v>160.9279792746114</v>
      </c>
    </row>
    <row r="76" spans="1:19" s="2" customFormat="1" ht="33" customHeight="1" x14ac:dyDescent="0.15">
      <c r="A76" s="34"/>
      <c r="B76" s="20">
        <v>72</v>
      </c>
      <c r="C76" s="42" t="s">
        <v>80</v>
      </c>
      <c r="D76" s="36">
        <v>5</v>
      </c>
      <c r="E76" s="43">
        <v>20</v>
      </c>
      <c r="F76" s="44">
        <v>273</v>
      </c>
      <c r="G76" s="45">
        <v>2959400</v>
      </c>
      <c r="H76" s="46">
        <f t="shared" si="12"/>
        <v>10840.29304029304</v>
      </c>
      <c r="I76" s="44">
        <v>16690</v>
      </c>
      <c r="J76" s="45">
        <f t="shared" si="13"/>
        <v>2959400</v>
      </c>
      <c r="K76" s="47">
        <f t="shared" si="14"/>
        <v>177.31575793888555</v>
      </c>
      <c r="L76" s="40"/>
      <c r="M76" s="43">
        <v>20</v>
      </c>
      <c r="N76" s="44">
        <v>368</v>
      </c>
      <c r="O76" s="45">
        <v>4874500</v>
      </c>
      <c r="P76" s="30">
        <f t="shared" si="0"/>
        <v>13245.923913043478</v>
      </c>
      <c r="Q76" s="44">
        <v>368</v>
      </c>
      <c r="R76" s="32">
        <f t="shared" si="5"/>
        <v>4874500</v>
      </c>
      <c r="S76" s="33">
        <f t="shared" si="1"/>
        <v>13245.923913043478</v>
      </c>
    </row>
    <row r="77" spans="1:19" s="2" customFormat="1" ht="33" customHeight="1" x14ac:dyDescent="0.15">
      <c r="A77" s="34"/>
      <c r="B77" s="20">
        <v>73</v>
      </c>
      <c r="C77" s="42" t="s">
        <v>81</v>
      </c>
      <c r="D77" s="36">
        <v>5</v>
      </c>
      <c r="E77" s="43">
        <v>20</v>
      </c>
      <c r="F77" s="44">
        <v>146</v>
      </c>
      <c r="G77" s="45">
        <v>1661740</v>
      </c>
      <c r="H77" s="46">
        <f t="shared" si="12"/>
        <v>11381.780821917808</v>
      </c>
      <c r="I77" s="44">
        <v>13630</v>
      </c>
      <c r="J77" s="45">
        <f t="shared" si="13"/>
        <v>1661740</v>
      </c>
      <c r="K77" s="47">
        <f t="shared" si="14"/>
        <v>121.91782831988262</v>
      </c>
      <c r="L77" s="40"/>
      <c r="M77" s="43">
        <v>20</v>
      </c>
      <c r="N77" s="44">
        <v>165</v>
      </c>
      <c r="O77" s="45">
        <v>1924100</v>
      </c>
      <c r="P77" s="30">
        <f t="shared" si="0"/>
        <v>11661.212121212122</v>
      </c>
      <c r="Q77" s="44">
        <v>14319</v>
      </c>
      <c r="R77" s="32">
        <f t="shared" si="5"/>
        <v>1924100</v>
      </c>
      <c r="S77" s="33">
        <f t="shared" si="1"/>
        <v>134.37390879251345</v>
      </c>
    </row>
    <row r="78" spans="1:19" s="2" customFormat="1" ht="33" customHeight="1" x14ac:dyDescent="0.15">
      <c r="A78" s="34"/>
      <c r="B78" s="20">
        <v>74</v>
      </c>
      <c r="C78" s="55" t="s">
        <v>82</v>
      </c>
      <c r="D78" s="36">
        <v>2</v>
      </c>
      <c r="E78" s="43">
        <v>30</v>
      </c>
      <c r="F78" s="44">
        <v>432</v>
      </c>
      <c r="G78" s="45">
        <v>4515745</v>
      </c>
      <c r="H78" s="46">
        <f t="shared" si="12"/>
        <v>10453.113425925925</v>
      </c>
      <c r="I78" s="44">
        <v>38092</v>
      </c>
      <c r="J78" s="45">
        <f t="shared" si="13"/>
        <v>4515745</v>
      </c>
      <c r="K78" s="47">
        <f t="shared" si="14"/>
        <v>118.54838286254332</v>
      </c>
      <c r="L78" s="40"/>
      <c r="M78" s="43">
        <v>30</v>
      </c>
      <c r="N78" s="44">
        <v>410</v>
      </c>
      <c r="O78" s="45">
        <v>5435080</v>
      </c>
      <c r="P78" s="30">
        <f t="shared" si="0"/>
        <v>13256.292682926829</v>
      </c>
      <c r="Q78" s="44">
        <v>37405</v>
      </c>
      <c r="R78" s="32">
        <f t="shared" si="5"/>
        <v>5435080</v>
      </c>
      <c r="S78" s="33">
        <f t="shared" si="1"/>
        <v>145.30356904157199</v>
      </c>
    </row>
    <row r="79" spans="1:19" s="2" customFormat="1" ht="33" customHeight="1" x14ac:dyDescent="0.15">
      <c r="A79" s="34"/>
      <c r="B79" s="20">
        <v>75</v>
      </c>
      <c r="C79" s="55" t="s">
        <v>83</v>
      </c>
      <c r="D79" s="36">
        <v>2</v>
      </c>
      <c r="E79" s="43">
        <v>30</v>
      </c>
      <c r="F79" s="44">
        <v>372</v>
      </c>
      <c r="G79" s="45">
        <v>5981075</v>
      </c>
      <c r="H79" s="46">
        <f t="shared" si="12"/>
        <v>16078.158602150537</v>
      </c>
      <c r="I79" s="44">
        <v>45228</v>
      </c>
      <c r="J79" s="45">
        <f t="shared" si="13"/>
        <v>5981075</v>
      </c>
      <c r="K79" s="47">
        <f t="shared" si="14"/>
        <v>132.24274785531088</v>
      </c>
      <c r="L79" s="40"/>
      <c r="M79" s="43">
        <v>30</v>
      </c>
      <c r="N79" s="44">
        <v>365</v>
      </c>
      <c r="O79" s="45">
        <v>4868460</v>
      </c>
      <c r="P79" s="30">
        <f t="shared" ref="P79:P149" si="15">IF(AND(N79&gt;0,O79&gt;0),O79/N79,0)</f>
        <v>13338.246575342466</v>
      </c>
      <c r="Q79" s="44">
        <v>37515</v>
      </c>
      <c r="R79" s="32">
        <f t="shared" si="5"/>
        <v>4868460</v>
      </c>
      <c r="S79" s="33">
        <f t="shared" ref="S79:S149" si="16">IF(AND(Q79&gt;0,R79&gt;0),R79/Q79,0)</f>
        <v>129.77369052379049</v>
      </c>
    </row>
    <row r="80" spans="1:19" s="2" customFormat="1" ht="33" customHeight="1" x14ac:dyDescent="0.15">
      <c r="A80" s="34"/>
      <c r="B80" s="20">
        <v>76</v>
      </c>
      <c r="C80" s="41" t="s">
        <v>84</v>
      </c>
      <c r="D80" s="36">
        <v>5</v>
      </c>
      <c r="E80" s="43">
        <v>20</v>
      </c>
      <c r="F80" s="44">
        <v>199</v>
      </c>
      <c r="G80" s="45">
        <v>3804170</v>
      </c>
      <c r="H80" s="58">
        <f t="shared" si="12"/>
        <v>19116.432160804019</v>
      </c>
      <c r="I80" s="44">
        <v>16551</v>
      </c>
      <c r="J80" s="45">
        <f t="shared" si="13"/>
        <v>3804170</v>
      </c>
      <c r="K80" s="47">
        <f t="shared" si="14"/>
        <v>229.8453265663706</v>
      </c>
      <c r="L80" s="40"/>
      <c r="M80" s="43">
        <v>20</v>
      </c>
      <c r="N80" s="44">
        <v>205</v>
      </c>
      <c r="O80" s="45">
        <v>3291826</v>
      </c>
      <c r="P80" s="30">
        <f t="shared" si="15"/>
        <v>16057.687804878049</v>
      </c>
      <c r="Q80" s="44">
        <v>15525</v>
      </c>
      <c r="R80" s="32">
        <f t="shared" ref="R80:R150" si="17">O80</f>
        <v>3291826</v>
      </c>
      <c r="S80" s="33">
        <f t="shared" si="16"/>
        <v>212.03388083735911</v>
      </c>
    </row>
    <row r="81" spans="1:19" s="2" customFormat="1" ht="33" customHeight="1" x14ac:dyDescent="0.15">
      <c r="A81" s="34"/>
      <c r="B81" s="20">
        <v>77</v>
      </c>
      <c r="C81" s="48" t="s">
        <v>85</v>
      </c>
      <c r="D81" s="36">
        <v>5</v>
      </c>
      <c r="E81" s="43">
        <v>35</v>
      </c>
      <c r="F81" s="44">
        <v>476</v>
      </c>
      <c r="G81" s="45">
        <v>11695979</v>
      </c>
      <c r="H81" s="46">
        <f t="shared" si="12"/>
        <v>24571.384453781513</v>
      </c>
      <c r="I81" s="44">
        <v>40951</v>
      </c>
      <c r="J81" s="45">
        <f t="shared" si="13"/>
        <v>11695979</v>
      </c>
      <c r="K81" s="47">
        <f t="shared" si="14"/>
        <v>285.60911821445143</v>
      </c>
      <c r="L81" s="40"/>
      <c r="M81" s="43">
        <v>35</v>
      </c>
      <c r="N81" s="44">
        <v>525</v>
      </c>
      <c r="O81" s="45">
        <v>13839009</v>
      </c>
      <c r="P81" s="30">
        <f t="shared" si="15"/>
        <v>26360.017142857141</v>
      </c>
      <c r="Q81" s="44">
        <v>41388</v>
      </c>
      <c r="R81" s="32">
        <f t="shared" si="17"/>
        <v>13839009</v>
      </c>
      <c r="S81" s="33">
        <f t="shared" si="16"/>
        <v>334.37249927515222</v>
      </c>
    </row>
    <row r="82" spans="1:19" s="2" customFormat="1" ht="33" customHeight="1" x14ac:dyDescent="0.15">
      <c r="A82" s="34"/>
      <c r="B82" s="20">
        <v>78</v>
      </c>
      <c r="C82" s="51" t="s">
        <v>86</v>
      </c>
      <c r="D82" s="36">
        <v>5</v>
      </c>
      <c r="E82" s="43"/>
      <c r="F82" s="44"/>
      <c r="G82" s="45"/>
      <c r="H82" s="46"/>
      <c r="I82" s="44"/>
      <c r="J82" s="45"/>
      <c r="K82" s="47"/>
      <c r="L82" s="40"/>
      <c r="M82" s="43">
        <v>20</v>
      </c>
      <c r="N82" s="44">
        <v>340</v>
      </c>
      <c r="O82" s="45">
        <v>2914610</v>
      </c>
      <c r="P82" s="30">
        <f>IF(AND(N82&gt;0,O82&gt;0),O82/N82,0)</f>
        <v>8572.3823529411766</v>
      </c>
      <c r="Q82" s="44">
        <v>15459</v>
      </c>
      <c r="R82" s="32">
        <f>O82</f>
        <v>2914610</v>
      </c>
      <c r="S82" s="33">
        <f>IF(AND(Q82&gt;0,R82&gt;0),R82/Q82,0)</f>
        <v>188.53806843909697</v>
      </c>
    </row>
    <row r="83" spans="1:19" s="2" customFormat="1" ht="33" customHeight="1" x14ac:dyDescent="0.15">
      <c r="A83" s="34"/>
      <c r="B83" s="20">
        <v>79</v>
      </c>
      <c r="C83" s="51" t="s">
        <v>87</v>
      </c>
      <c r="D83" s="36">
        <v>2</v>
      </c>
      <c r="E83" s="43">
        <v>20</v>
      </c>
      <c r="F83" s="44">
        <v>89</v>
      </c>
      <c r="G83" s="45">
        <v>1044330</v>
      </c>
      <c r="H83" s="46">
        <f t="shared" si="12"/>
        <v>11734.044943820225</v>
      </c>
      <c r="I83" s="44">
        <v>5464</v>
      </c>
      <c r="J83" s="45">
        <f t="shared" si="13"/>
        <v>1044330</v>
      </c>
      <c r="K83" s="47">
        <f t="shared" si="14"/>
        <v>191.1292093704246</v>
      </c>
      <c r="L83" s="40"/>
      <c r="M83" s="43">
        <v>20</v>
      </c>
      <c r="N83" s="44">
        <v>322</v>
      </c>
      <c r="O83" s="45">
        <v>3986862</v>
      </c>
      <c r="P83" s="30">
        <f t="shared" si="15"/>
        <v>12381.559006211181</v>
      </c>
      <c r="Q83" s="44">
        <v>18284</v>
      </c>
      <c r="R83" s="32">
        <f t="shared" si="17"/>
        <v>3986862</v>
      </c>
      <c r="S83" s="33">
        <f t="shared" si="16"/>
        <v>218.05195799606213</v>
      </c>
    </row>
    <row r="84" spans="1:19" s="2" customFormat="1" ht="33" customHeight="1" x14ac:dyDescent="0.15">
      <c r="A84" s="34"/>
      <c r="B84" s="20">
        <v>80</v>
      </c>
      <c r="C84" s="51" t="s">
        <v>88</v>
      </c>
      <c r="D84" s="36">
        <v>4</v>
      </c>
      <c r="E84" s="43"/>
      <c r="F84" s="44"/>
      <c r="G84" s="45"/>
      <c r="H84" s="46"/>
      <c r="I84" s="44"/>
      <c r="J84" s="45"/>
      <c r="K84" s="47"/>
      <c r="L84" s="40"/>
      <c r="M84" s="43">
        <v>20</v>
      </c>
      <c r="N84" s="44">
        <v>265</v>
      </c>
      <c r="O84" s="45">
        <v>2386068</v>
      </c>
      <c r="P84" s="30">
        <f>IF(AND(N84&gt;0,O84&gt;0),O84/N84,0)</f>
        <v>9004.0301886792458</v>
      </c>
      <c r="Q84" s="44">
        <v>23387</v>
      </c>
      <c r="R84" s="32">
        <f>O84</f>
        <v>2386068</v>
      </c>
      <c r="S84" s="33">
        <f>IF(AND(Q84&gt;0,R84&gt;0),R84/Q84,0)</f>
        <v>102.02539872578784</v>
      </c>
    </row>
    <row r="85" spans="1:19" s="2" customFormat="1" ht="33" customHeight="1" x14ac:dyDescent="0.15">
      <c r="A85" s="34"/>
      <c r="B85" s="20">
        <v>81</v>
      </c>
      <c r="C85" s="51" t="s">
        <v>89</v>
      </c>
      <c r="D85" s="36">
        <v>5</v>
      </c>
      <c r="E85" s="43">
        <v>20</v>
      </c>
      <c r="F85" s="44">
        <v>275</v>
      </c>
      <c r="G85" s="45">
        <v>1649049</v>
      </c>
      <c r="H85" s="46">
        <f t="shared" si="12"/>
        <v>5996.5418181818186</v>
      </c>
      <c r="I85" s="44">
        <v>15783</v>
      </c>
      <c r="J85" s="45">
        <f t="shared" si="13"/>
        <v>1649049</v>
      </c>
      <c r="K85" s="47">
        <f t="shared" si="14"/>
        <v>104.48260786922638</v>
      </c>
      <c r="L85" s="40"/>
      <c r="M85" s="43">
        <v>20</v>
      </c>
      <c r="N85" s="44">
        <v>331</v>
      </c>
      <c r="O85" s="45">
        <v>1807991</v>
      </c>
      <c r="P85" s="30">
        <f t="shared" si="15"/>
        <v>5462.2084592145011</v>
      </c>
      <c r="Q85" s="44">
        <v>16988</v>
      </c>
      <c r="R85" s="32">
        <f t="shared" si="17"/>
        <v>1807991</v>
      </c>
      <c r="S85" s="33">
        <f t="shared" si="16"/>
        <v>106.42753708500118</v>
      </c>
    </row>
    <row r="86" spans="1:19" s="2" customFormat="1" ht="33" customHeight="1" x14ac:dyDescent="0.15">
      <c r="A86" s="34"/>
      <c r="B86" s="20">
        <v>82</v>
      </c>
      <c r="C86" s="51" t="s">
        <v>90</v>
      </c>
      <c r="D86" s="36">
        <v>5</v>
      </c>
      <c r="E86" s="43">
        <v>12</v>
      </c>
      <c r="F86" s="44">
        <v>144</v>
      </c>
      <c r="G86" s="45">
        <v>3627080</v>
      </c>
      <c r="H86" s="46">
        <f t="shared" si="12"/>
        <v>25188.055555555555</v>
      </c>
      <c r="I86" s="44">
        <v>11906</v>
      </c>
      <c r="J86" s="45">
        <f t="shared" si="13"/>
        <v>3627080</v>
      </c>
      <c r="K86" s="47">
        <f t="shared" si="14"/>
        <v>304.64303712413908</v>
      </c>
      <c r="L86" s="40"/>
      <c r="M86" s="43">
        <v>12</v>
      </c>
      <c r="N86" s="44">
        <v>111</v>
      </c>
      <c r="O86" s="45">
        <v>3150420</v>
      </c>
      <c r="P86" s="30">
        <f t="shared" si="15"/>
        <v>28382.162162162163</v>
      </c>
      <c r="Q86" s="44">
        <v>10031</v>
      </c>
      <c r="R86" s="32">
        <f t="shared" si="17"/>
        <v>3150420</v>
      </c>
      <c r="S86" s="33">
        <f t="shared" si="16"/>
        <v>314.06838799720867</v>
      </c>
    </row>
    <row r="87" spans="1:19" s="2" customFormat="1" ht="33" customHeight="1" x14ac:dyDescent="0.15">
      <c r="A87" s="34"/>
      <c r="B87" s="20">
        <v>83</v>
      </c>
      <c r="C87" s="51" t="s">
        <v>91</v>
      </c>
      <c r="D87" s="36">
        <v>4</v>
      </c>
      <c r="E87" s="43"/>
      <c r="F87" s="44"/>
      <c r="G87" s="45"/>
      <c r="H87" s="46"/>
      <c r="I87" s="44"/>
      <c r="J87" s="45"/>
      <c r="K87" s="47"/>
      <c r="L87" s="40"/>
      <c r="M87" s="43">
        <v>20</v>
      </c>
      <c r="N87" s="44">
        <v>12</v>
      </c>
      <c r="O87" s="45">
        <v>68380</v>
      </c>
      <c r="P87" s="30">
        <f t="shared" si="15"/>
        <v>5698.333333333333</v>
      </c>
      <c r="Q87" s="44">
        <v>759</v>
      </c>
      <c r="R87" s="32">
        <f>O87</f>
        <v>68380</v>
      </c>
      <c r="S87" s="33">
        <f>IF(AND(Q87&gt;0,R87&gt;0),R87/Q87,0)</f>
        <v>90.092226613965749</v>
      </c>
    </row>
    <row r="88" spans="1:19" s="2" customFormat="1" ht="33" customHeight="1" x14ac:dyDescent="0.15">
      <c r="A88" s="34"/>
      <c r="B88" s="20">
        <v>84</v>
      </c>
      <c r="C88" s="48" t="s">
        <v>92</v>
      </c>
      <c r="D88" s="36">
        <v>5</v>
      </c>
      <c r="E88" s="43">
        <v>20</v>
      </c>
      <c r="F88" s="44">
        <v>264</v>
      </c>
      <c r="G88" s="45">
        <v>3354800</v>
      </c>
      <c r="H88" s="46">
        <f t="shared" si="12"/>
        <v>12707.575757575758</v>
      </c>
      <c r="I88" s="44">
        <v>24278</v>
      </c>
      <c r="J88" s="45">
        <f t="shared" si="13"/>
        <v>3354800</v>
      </c>
      <c r="K88" s="47">
        <f t="shared" si="14"/>
        <v>138.18271686300355</v>
      </c>
      <c r="L88" s="40"/>
      <c r="M88" s="43">
        <v>20</v>
      </c>
      <c r="N88" s="44">
        <v>255</v>
      </c>
      <c r="O88" s="45">
        <v>3158485</v>
      </c>
      <c r="P88" s="30">
        <f t="shared" si="15"/>
        <v>12386.215686274511</v>
      </c>
      <c r="Q88" s="44">
        <v>20908</v>
      </c>
      <c r="R88" s="32">
        <f t="shared" si="17"/>
        <v>3158485</v>
      </c>
      <c r="S88" s="33">
        <f t="shared" si="16"/>
        <v>151.06585995791085</v>
      </c>
    </row>
    <row r="89" spans="1:19" s="2" customFormat="1" ht="33" customHeight="1" x14ac:dyDescent="0.15">
      <c r="A89" s="34"/>
      <c r="B89" s="20">
        <v>85</v>
      </c>
      <c r="C89" s="53" t="s">
        <v>93</v>
      </c>
      <c r="D89" s="36">
        <v>2</v>
      </c>
      <c r="E89" s="43">
        <v>50</v>
      </c>
      <c r="F89" s="44">
        <v>555</v>
      </c>
      <c r="G89" s="45">
        <v>7911000</v>
      </c>
      <c r="H89" s="46">
        <f t="shared" si="12"/>
        <v>14254.054054054053</v>
      </c>
      <c r="I89" s="44">
        <v>59405</v>
      </c>
      <c r="J89" s="45">
        <f t="shared" si="13"/>
        <v>7911000</v>
      </c>
      <c r="K89" s="47">
        <f t="shared" si="14"/>
        <v>133.17060853463514</v>
      </c>
      <c r="L89" s="40"/>
      <c r="M89" s="43">
        <v>50</v>
      </c>
      <c r="N89" s="44">
        <v>472</v>
      </c>
      <c r="O89" s="45">
        <v>6744500</v>
      </c>
      <c r="P89" s="30">
        <f t="shared" si="15"/>
        <v>14289.194915254237</v>
      </c>
      <c r="Q89" s="44">
        <v>50703</v>
      </c>
      <c r="R89" s="32">
        <f t="shared" si="17"/>
        <v>6744500</v>
      </c>
      <c r="S89" s="33">
        <f t="shared" si="16"/>
        <v>133.01974242155296</v>
      </c>
    </row>
    <row r="90" spans="1:19" s="2" customFormat="1" ht="33" customHeight="1" x14ac:dyDescent="0.15">
      <c r="A90" s="34"/>
      <c r="B90" s="20">
        <v>86</v>
      </c>
      <c r="C90" s="55" t="s">
        <v>94</v>
      </c>
      <c r="D90" s="36">
        <v>4</v>
      </c>
      <c r="E90" s="43"/>
      <c r="F90" s="44"/>
      <c r="G90" s="45"/>
      <c r="H90" s="46"/>
      <c r="I90" s="44"/>
      <c r="J90" s="45"/>
      <c r="K90" s="47"/>
      <c r="L90" s="40"/>
      <c r="M90" s="43">
        <v>10</v>
      </c>
      <c r="N90" s="44">
        <v>80</v>
      </c>
      <c r="O90" s="45">
        <v>447610</v>
      </c>
      <c r="P90" s="30">
        <f>IF(AND(N90&gt;0,O90&gt;0),O90/N90,0)</f>
        <v>5595.125</v>
      </c>
      <c r="Q90" s="44">
        <v>3092</v>
      </c>
      <c r="R90" s="32">
        <f>O90</f>
        <v>447610</v>
      </c>
      <c r="S90" s="33">
        <f>IF(AND(Q90&gt;0,R90&gt;0),R90/Q90,0)</f>
        <v>144.76390685640362</v>
      </c>
    </row>
    <row r="91" spans="1:19" s="2" customFormat="1" ht="33" customHeight="1" x14ac:dyDescent="0.15">
      <c r="A91" s="34"/>
      <c r="B91" s="20">
        <v>87</v>
      </c>
      <c r="C91" s="53" t="s">
        <v>95</v>
      </c>
      <c r="D91" s="36">
        <v>5</v>
      </c>
      <c r="E91" s="43">
        <v>20</v>
      </c>
      <c r="F91" s="44">
        <v>332</v>
      </c>
      <c r="G91" s="45">
        <v>2288035</v>
      </c>
      <c r="H91" s="46">
        <f t="shared" si="12"/>
        <v>6891.6716867469877</v>
      </c>
      <c r="I91" s="44">
        <v>38038</v>
      </c>
      <c r="J91" s="45">
        <f t="shared" si="13"/>
        <v>2288035</v>
      </c>
      <c r="K91" s="47">
        <f t="shared" si="14"/>
        <v>60.151296072348707</v>
      </c>
      <c r="L91" s="40"/>
      <c r="M91" s="43">
        <v>20</v>
      </c>
      <c r="N91" s="44"/>
      <c r="O91" s="45"/>
      <c r="P91" s="30">
        <f t="shared" si="15"/>
        <v>0</v>
      </c>
      <c r="Q91" s="44"/>
      <c r="R91" s="32">
        <f t="shared" si="17"/>
        <v>0</v>
      </c>
      <c r="S91" s="33">
        <f t="shared" si="16"/>
        <v>0</v>
      </c>
    </row>
    <row r="92" spans="1:19" s="2" customFormat="1" ht="33" customHeight="1" x14ac:dyDescent="0.15">
      <c r="A92" s="34"/>
      <c r="B92" s="20">
        <v>88</v>
      </c>
      <c r="C92" s="48" t="s">
        <v>96</v>
      </c>
      <c r="D92" s="36">
        <v>5</v>
      </c>
      <c r="E92" s="43">
        <v>20</v>
      </c>
      <c r="F92" s="44">
        <v>219</v>
      </c>
      <c r="G92" s="45">
        <v>1436600</v>
      </c>
      <c r="H92" s="46">
        <f t="shared" si="12"/>
        <v>6559.8173515981734</v>
      </c>
      <c r="I92" s="59">
        <v>17905</v>
      </c>
      <c r="J92" s="45">
        <f t="shared" si="13"/>
        <v>1436600</v>
      </c>
      <c r="K92" s="47">
        <f t="shared" si="14"/>
        <v>80.234571348785252</v>
      </c>
      <c r="L92" s="40"/>
      <c r="M92" s="43">
        <v>20</v>
      </c>
      <c r="N92" s="44">
        <v>198</v>
      </c>
      <c r="O92" s="45">
        <v>1243100</v>
      </c>
      <c r="P92" s="30">
        <f t="shared" si="15"/>
        <v>6278.2828282828286</v>
      </c>
      <c r="Q92" s="44">
        <v>16240</v>
      </c>
      <c r="R92" s="32">
        <f t="shared" si="17"/>
        <v>1243100</v>
      </c>
      <c r="S92" s="33">
        <f t="shared" si="16"/>
        <v>76.54556650246306</v>
      </c>
    </row>
    <row r="93" spans="1:19" s="2" customFormat="1" ht="33" customHeight="1" x14ac:dyDescent="0.15">
      <c r="A93" s="34"/>
      <c r="B93" s="20">
        <v>89</v>
      </c>
      <c r="C93" s="51" t="s">
        <v>97</v>
      </c>
      <c r="D93" s="36">
        <v>5</v>
      </c>
      <c r="E93" s="43">
        <v>40</v>
      </c>
      <c r="F93" s="44">
        <v>498</v>
      </c>
      <c r="G93" s="45">
        <v>14785318</v>
      </c>
      <c r="H93" s="46">
        <f t="shared" si="12"/>
        <v>29689.393574297188</v>
      </c>
      <c r="I93" s="59">
        <v>22910</v>
      </c>
      <c r="J93" s="45">
        <f t="shared" si="13"/>
        <v>14785318</v>
      </c>
      <c r="K93" s="47">
        <f t="shared" si="14"/>
        <v>645.36525534701002</v>
      </c>
      <c r="L93" s="40"/>
      <c r="M93" s="43">
        <v>40</v>
      </c>
      <c r="N93" s="44">
        <v>430</v>
      </c>
      <c r="O93" s="45">
        <v>15870282</v>
      </c>
      <c r="P93" s="30">
        <f t="shared" si="15"/>
        <v>36907.632558139536</v>
      </c>
      <c r="Q93" s="44">
        <v>24319</v>
      </c>
      <c r="R93" s="32">
        <f t="shared" si="17"/>
        <v>15870282</v>
      </c>
      <c r="S93" s="33">
        <f t="shared" si="16"/>
        <v>652.58777087873682</v>
      </c>
    </row>
    <row r="94" spans="1:19" s="2" customFormat="1" ht="33" customHeight="1" x14ac:dyDescent="0.15">
      <c r="A94" s="34"/>
      <c r="B94" s="20">
        <v>90</v>
      </c>
      <c r="C94" s="35" t="s">
        <v>98</v>
      </c>
      <c r="D94" s="36">
        <v>5</v>
      </c>
      <c r="E94" s="43">
        <v>20</v>
      </c>
      <c r="F94" s="44">
        <v>181</v>
      </c>
      <c r="G94" s="45">
        <v>3905629</v>
      </c>
      <c r="H94" s="46">
        <f t="shared" si="12"/>
        <v>21578.060773480662</v>
      </c>
      <c r="I94" s="59">
        <v>14262</v>
      </c>
      <c r="J94" s="45">
        <f t="shared" si="13"/>
        <v>3905629</v>
      </c>
      <c r="K94" s="47">
        <f t="shared" si="14"/>
        <v>273.84861870705373</v>
      </c>
      <c r="L94" s="40"/>
      <c r="M94" s="43">
        <v>20</v>
      </c>
      <c r="N94" s="44">
        <v>204</v>
      </c>
      <c r="O94" s="45">
        <v>4635444</v>
      </c>
      <c r="P94" s="30">
        <f t="shared" si="15"/>
        <v>22722.764705882353</v>
      </c>
      <c r="Q94" s="59">
        <v>18241</v>
      </c>
      <c r="R94" s="32">
        <f t="shared" si="17"/>
        <v>4635444</v>
      </c>
      <c r="S94" s="33">
        <f t="shared" si="16"/>
        <v>254.12225206951373</v>
      </c>
    </row>
    <row r="95" spans="1:19" s="2" customFormat="1" ht="33" customHeight="1" x14ac:dyDescent="0.15">
      <c r="A95" s="34"/>
      <c r="B95" s="20">
        <v>91</v>
      </c>
      <c r="C95" s="41" t="s">
        <v>99</v>
      </c>
      <c r="D95" s="36">
        <v>5</v>
      </c>
      <c r="E95" s="43">
        <v>20</v>
      </c>
      <c r="F95" s="44">
        <v>186</v>
      </c>
      <c r="G95" s="45">
        <v>4006507</v>
      </c>
      <c r="H95" s="46">
        <f t="shared" si="12"/>
        <v>21540.360215053763</v>
      </c>
      <c r="I95" s="59">
        <v>13951</v>
      </c>
      <c r="J95" s="45">
        <f t="shared" si="13"/>
        <v>4006507</v>
      </c>
      <c r="K95" s="47">
        <f t="shared" si="14"/>
        <v>287.18421618521973</v>
      </c>
      <c r="L95" s="40"/>
      <c r="M95" s="43">
        <v>20</v>
      </c>
      <c r="N95" s="44">
        <v>224</v>
      </c>
      <c r="O95" s="45">
        <v>6047501</v>
      </c>
      <c r="P95" s="30">
        <f t="shared" si="15"/>
        <v>26997.772321428572</v>
      </c>
      <c r="Q95" s="59">
        <v>17208</v>
      </c>
      <c r="R95" s="32">
        <f t="shared" si="17"/>
        <v>6047501</v>
      </c>
      <c r="S95" s="33">
        <f t="shared" si="16"/>
        <v>351.43543700604368</v>
      </c>
    </row>
    <row r="96" spans="1:19" s="2" customFormat="1" ht="33" customHeight="1" x14ac:dyDescent="0.15">
      <c r="A96" s="34"/>
      <c r="B96" s="20">
        <v>92</v>
      </c>
      <c r="C96" s="41" t="s">
        <v>100</v>
      </c>
      <c r="D96" s="36">
        <v>6</v>
      </c>
      <c r="E96" s="43"/>
      <c r="F96" s="44"/>
      <c r="G96" s="45"/>
      <c r="H96" s="46"/>
      <c r="I96" s="59"/>
      <c r="J96" s="45"/>
      <c r="K96" s="47"/>
      <c r="L96" s="40"/>
      <c r="M96" s="43">
        <v>10</v>
      </c>
      <c r="N96" s="44">
        <v>153</v>
      </c>
      <c r="O96" s="45">
        <v>830430</v>
      </c>
      <c r="P96" s="30">
        <f>IF(AND(N96&gt;0,O96&gt;0),O96/N96,0)</f>
        <v>5427.6470588235297</v>
      </c>
      <c r="Q96" s="59">
        <v>7070</v>
      </c>
      <c r="R96" s="32">
        <f>O96</f>
        <v>830430</v>
      </c>
      <c r="S96" s="33">
        <f>IF(AND(Q96&gt;0,R96&gt;0),R96/Q96,0)</f>
        <v>117.45827439886845</v>
      </c>
    </row>
    <row r="97" spans="1:19" s="2" customFormat="1" ht="33" customHeight="1" x14ac:dyDescent="0.15">
      <c r="A97" s="34"/>
      <c r="B97" s="20">
        <v>93</v>
      </c>
      <c r="C97" s="41" t="s">
        <v>101</v>
      </c>
      <c r="D97" s="36">
        <v>5</v>
      </c>
      <c r="E97" s="43">
        <v>20</v>
      </c>
      <c r="F97" s="44">
        <v>31</v>
      </c>
      <c r="G97" s="45">
        <v>132000</v>
      </c>
      <c r="H97" s="46">
        <f t="shared" si="12"/>
        <v>4258.0645161290322</v>
      </c>
      <c r="I97" s="59">
        <v>4262</v>
      </c>
      <c r="J97" s="45">
        <f t="shared" si="13"/>
        <v>132000</v>
      </c>
      <c r="K97" s="47">
        <f t="shared" si="14"/>
        <v>30.971374941342091</v>
      </c>
      <c r="L97" s="40"/>
      <c r="M97" s="43">
        <v>15</v>
      </c>
      <c r="N97" s="44">
        <v>134</v>
      </c>
      <c r="O97" s="45">
        <v>741850</v>
      </c>
      <c r="P97" s="30">
        <f t="shared" si="15"/>
        <v>5536.1940298507461</v>
      </c>
      <c r="Q97" s="59">
        <v>19194</v>
      </c>
      <c r="R97" s="32">
        <f t="shared" si="17"/>
        <v>741850</v>
      </c>
      <c r="S97" s="33">
        <f t="shared" si="16"/>
        <v>38.650098989267477</v>
      </c>
    </row>
    <row r="98" spans="1:19" s="2" customFormat="1" ht="33" customHeight="1" x14ac:dyDescent="0.15">
      <c r="A98" s="34"/>
      <c r="B98" s="20">
        <v>94</v>
      </c>
      <c r="C98" s="48" t="s">
        <v>102</v>
      </c>
      <c r="D98" s="36">
        <v>5</v>
      </c>
      <c r="E98" s="43">
        <v>20</v>
      </c>
      <c r="F98" s="44">
        <v>218</v>
      </c>
      <c r="G98" s="45">
        <v>4069464</v>
      </c>
      <c r="H98" s="46">
        <f t="shared" si="12"/>
        <v>18667.266055045871</v>
      </c>
      <c r="I98" s="59">
        <v>13790</v>
      </c>
      <c r="J98" s="45">
        <f t="shared" si="13"/>
        <v>4069464</v>
      </c>
      <c r="K98" s="47">
        <f t="shared" si="14"/>
        <v>295.10253807106596</v>
      </c>
      <c r="L98" s="40"/>
      <c r="M98" s="43">
        <v>20</v>
      </c>
      <c r="N98" s="44">
        <v>340</v>
      </c>
      <c r="O98" s="45">
        <v>4543226</v>
      </c>
      <c r="P98" s="30">
        <f t="shared" si="15"/>
        <v>13362.429411764706</v>
      </c>
      <c r="Q98" s="59">
        <v>16373</v>
      </c>
      <c r="R98" s="32">
        <f t="shared" si="17"/>
        <v>4543226</v>
      </c>
      <c r="S98" s="33">
        <f t="shared" si="16"/>
        <v>277.4828070604043</v>
      </c>
    </row>
    <row r="99" spans="1:19" s="2" customFormat="1" ht="33" customHeight="1" x14ac:dyDescent="0.15">
      <c r="A99" s="34"/>
      <c r="B99" s="20">
        <v>95</v>
      </c>
      <c r="C99" s="48" t="s">
        <v>103</v>
      </c>
      <c r="D99" s="36">
        <v>6</v>
      </c>
      <c r="E99" s="43">
        <v>20</v>
      </c>
      <c r="F99" s="44">
        <v>341</v>
      </c>
      <c r="G99" s="45">
        <v>3626907</v>
      </c>
      <c r="H99" s="46">
        <f t="shared" si="12"/>
        <v>10636.09090909091</v>
      </c>
      <c r="I99" s="59">
        <v>33526</v>
      </c>
      <c r="J99" s="45">
        <f t="shared" si="13"/>
        <v>3626907</v>
      </c>
      <c r="K99" s="47">
        <f t="shared" si="14"/>
        <v>108.18191851100639</v>
      </c>
      <c r="L99" s="40"/>
      <c r="M99" s="43">
        <v>20</v>
      </c>
      <c r="N99" s="44"/>
      <c r="O99" s="45"/>
      <c r="P99" s="30"/>
      <c r="Q99" s="59"/>
      <c r="R99" s="32"/>
      <c r="S99" s="33"/>
    </row>
    <row r="100" spans="1:19" s="2" customFormat="1" ht="33" customHeight="1" x14ac:dyDescent="0.15">
      <c r="A100" s="34"/>
      <c r="B100" s="20">
        <v>96</v>
      </c>
      <c r="C100" s="53" t="s">
        <v>104</v>
      </c>
      <c r="D100" s="36">
        <v>2</v>
      </c>
      <c r="E100" s="43">
        <v>20</v>
      </c>
      <c r="F100" s="44">
        <v>225</v>
      </c>
      <c r="G100" s="45">
        <v>2835190</v>
      </c>
      <c r="H100" s="46">
        <f t="shared" si="12"/>
        <v>12600.844444444445</v>
      </c>
      <c r="I100" s="59">
        <v>18172</v>
      </c>
      <c r="J100" s="45">
        <f t="shared" si="13"/>
        <v>2835190</v>
      </c>
      <c r="K100" s="47">
        <f t="shared" si="14"/>
        <v>156.01970063834472</v>
      </c>
      <c r="L100" s="40"/>
      <c r="M100" s="43">
        <v>20</v>
      </c>
      <c r="N100" s="44">
        <v>211</v>
      </c>
      <c r="O100" s="45">
        <v>3255566</v>
      </c>
      <c r="P100" s="30">
        <f t="shared" si="15"/>
        <v>15429.222748815166</v>
      </c>
      <c r="Q100" s="59">
        <v>17481</v>
      </c>
      <c r="R100" s="32">
        <f t="shared" si="17"/>
        <v>3255566</v>
      </c>
      <c r="S100" s="33">
        <f t="shared" si="16"/>
        <v>186.23454035810309</v>
      </c>
    </row>
    <row r="101" spans="1:19" s="2" customFormat="1" ht="33" customHeight="1" x14ac:dyDescent="0.15">
      <c r="A101" s="34"/>
      <c r="B101" s="20">
        <v>97</v>
      </c>
      <c r="C101" s="55" t="s">
        <v>105</v>
      </c>
      <c r="D101" s="36">
        <v>2</v>
      </c>
      <c r="E101" s="43">
        <v>10</v>
      </c>
      <c r="F101" s="44">
        <v>120</v>
      </c>
      <c r="G101" s="45">
        <v>420518</v>
      </c>
      <c r="H101" s="46">
        <f t="shared" si="12"/>
        <v>3504.3166666666666</v>
      </c>
      <c r="I101" s="59">
        <v>2634</v>
      </c>
      <c r="J101" s="45">
        <f t="shared" si="13"/>
        <v>420518</v>
      </c>
      <c r="K101" s="47">
        <f t="shared" si="14"/>
        <v>159.64996203492785</v>
      </c>
      <c r="L101" s="40"/>
      <c r="M101" s="43">
        <v>24</v>
      </c>
      <c r="N101" s="44">
        <v>351</v>
      </c>
      <c r="O101" s="45">
        <v>1869093</v>
      </c>
      <c r="P101" s="30">
        <f t="shared" si="15"/>
        <v>5325.0512820512822</v>
      </c>
      <c r="Q101" s="59">
        <v>11358</v>
      </c>
      <c r="R101" s="32">
        <f t="shared" si="17"/>
        <v>1869093</v>
      </c>
      <c r="S101" s="33">
        <f t="shared" si="16"/>
        <v>164.56180665610142</v>
      </c>
    </row>
    <row r="102" spans="1:19" s="2" customFormat="1" ht="33" customHeight="1" x14ac:dyDescent="0.15">
      <c r="A102" s="34"/>
      <c r="B102" s="20">
        <v>98</v>
      </c>
      <c r="C102" s="51" t="s">
        <v>106</v>
      </c>
      <c r="D102" s="36">
        <v>2</v>
      </c>
      <c r="E102" s="43">
        <v>30</v>
      </c>
      <c r="F102" s="44">
        <v>578</v>
      </c>
      <c r="G102" s="45">
        <v>7549405</v>
      </c>
      <c r="H102" s="46">
        <f t="shared" si="12"/>
        <v>13061.254325259515</v>
      </c>
      <c r="I102" s="44">
        <v>46630</v>
      </c>
      <c r="J102" s="45">
        <f t="shared" si="13"/>
        <v>7549405</v>
      </c>
      <c r="K102" s="47">
        <f t="shared" si="14"/>
        <v>161.90017156337123</v>
      </c>
      <c r="L102" s="40"/>
      <c r="M102" s="43">
        <v>30</v>
      </c>
      <c r="N102" s="44">
        <v>502</v>
      </c>
      <c r="O102" s="45">
        <v>5886095</v>
      </c>
      <c r="P102" s="30">
        <f t="shared" si="15"/>
        <v>11725.288844621515</v>
      </c>
      <c r="Q102" s="59">
        <v>43061</v>
      </c>
      <c r="R102" s="32">
        <f t="shared" si="17"/>
        <v>5886095</v>
      </c>
      <c r="S102" s="33">
        <f t="shared" si="16"/>
        <v>136.69201829962148</v>
      </c>
    </row>
    <row r="103" spans="1:19" s="2" customFormat="1" ht="33" customHeight="1" x14ac:dyDescent="0.15">
      <c r="A103" s="34"/>
      <c r="B103" s="20">
        <v>99</v>
      </c>
      <c r="C103" s="53" t="s">
        <v>107</v>
      </c>
      <c r="D103" s="36">
        <v>2</v>
      </c>
      <c r="E103" s="43">
        <v>20</v>
      </c>
      <c r="F103" s="44">
        <v>357</v>
      </c>
      <c r="G103" s="45">
        <v>4661200</v>
      </c>
      <c r="H103" s="46">
        <f t="shared" si="12"/>
        <v>13056.582633053222</v>
      </c>
      <c r="I103" s="44">
        <v>25045</v>
      </c>
      <c r="J103" s="45">
        <f t="shared" si="13"/>
        <v>4661200</v>
      </c>
      <c r="K103" s="47">
        <f t="shared" si="14"/>
        <v>186.11299660610899</v>
      </c>
      <c r="L103" s="40"/>
      <c r="M103" s="43">
        <v>56</v>
      </c>
      <c r="N103" s="44">
        <v>360</v>
      </c>
      <c r="O103" s="45">
        <v>3662190</v>
      </c>
      <c r="P103" s="30">
        <f t="shared" si="15"/>
        <v>10172.75</v>
      </c>
      <c r="Q103" s="59">
        <v>26881</v>
      </c>
      <c r="R103" s="32">
        <f t="shared" si="17"/>
        <v>3662190</v>
      </c>
      <c r="S103" s="33">
        <f t="shared" si="16"/>
        <v>136.23711915479336</v>
      </c>
    </row>
    <row r="104" spans="1:19" s="2" customFormat="1" ht="33" customHeight="1" x14ac:dyDescent="0.15">
      <c r="A104" s="34"/>
      <c r="B104" s="20">
        <v>100</v>
      </c>
      <c r="C104" s="55" t="s">
        <v>108</v>
      </c>
      <c r="D104" s="36">
        <v>5</v>
      </c>
      <c r="E104" s="43">
        <v>20</v>
      </c>
      <c r="F104" s="44">
        <v>284</v>
      </c>
      <c r="G104" s="45">
        <v>5794867</v>
      </c>
      <c r="H104" s="46">
        <f t="shared" si="12"/>
        <v>20404.461267605635</v>
      </c>
      <c r="I104" s="44">
        <v>22347</v>
      </c>
      <c r="J104" s="45">
        <f t="shared" si="13"/>
        <v>5794867</v>
      </c>
      <c r="K104" s="47">
        <f t="shared" si="14"/>
        <v>259.31297265852237</v>
      </c>
      <c r="L104" s="40"/>
      <c r="M104" s="43">
        <v>20</v>
      </c>
      <c r="N104" s="44">
        <v>450</v>
      </c>
      <c r="O104" s="45">
        <v>9005315</v>
      </c>
      <c r="P104" s="30">
        <f t="shared" si="15"/>
        <v>20011.81111111111</v>
      </c>
      <c r="Q104" s="59">
        <v>33904</v>
      </c>
      <c r="R104" s="32">
        <f t="shared" si="17"/>
        <v>9005315</v>
      </c>
      <c r="S104" s="33">
        <f t="shared" si="16"/>
        <v>265.61216965549789</v>
      </c>
    </row>
    <row r="105" spans="1:19" s="2" customFormat="1" ht="33" customHeight="1" x14ac:dyDescent="0.15">
      <c r="A105" s="34"/>
      <c r="B105" s="20">
        <v>101</v>
      </c>
      <c r="C105" s="55" t="s">
        <v>109</v>
      </c>
      <c r="D105" s="36">
        <v>5</v>
      </c>
      <c r="E105" s="43">
        <v>20</v>
      </c>
      <c r="F105" s="44">
        <v>196</v>
      </c>
      <c r="G105" s="45">
        <v>3817566</v>
      </c>
      <c r="H105" s="46">
        <f t="shared" si="12"/>
        <v>19477.377551020407</v>
      </c>
      <c r="I105" s="44">
        <v>19685</v>
      </c>
      <c r="J105" s="45">
        <f t="shared" si="13"/>
        <v>3817566</v>
      </c>
      <c r="K105" s="47">
        <f t="shared" si="14"/>
        <v>193.93274066548133</v>
      </c>
      <c r="L105" s="40"/>
      <c r="M105" s="43">
        <v>20</v>
      </c>
      <c r="N105" s="44">
        <v>226</v>
      </c>
      <c r="O105" s="45">
        <v>5169352</v>
      </c>
      <c r="P105" s="30">
        <f t="shared" si="15"/>
        <v>22873.238938053099</v>
      </c>
      <c r="Q105" s="44">
        <v>23250</v>
      </c>
      <c r="R105" s="32">
        <f t="shared" si="17"/>
        <v>5169352</v>
      </c>
      <c r="S105" s="33">
        <f t="shared" si="16"/>
        <v>222.33772043010754</v>
      </c>
    </row>
    <row r="106" spans="1:19" s="2" customFormat="1" ht="33" customHeight="1" x14ac:dyDescent="0.15">
      <c r="A106" s="34"/>
      <c r="B106" s="20">
        <v>102</v>
      </c>
      <c r="C106" s="55" t="s">
        <v>110</v>
      </c>
      <c r="D106" s="36">
        <v>5</v>
      </c>
      <c r="E106" s="43">
        <v>20</v>
      </c>
      <c r="F106" s="44">
        <v>204</v>
      </c>
      <c r="G106" s="45">
        <v>3455025</v>
      </c>
      <c r="H106" s="46">
        <f t="shared" si="12"/>
        <v>16936.397058823528</v>
      </c>
      <c r="I106" s="44">
        <v>21250</v>
      </c>
      <c r="J106" s="45">
        <f t="shared" si="13"/>
        <v>3455025</v>
      </c>
      <c r="K106" s="47">
        <f t="shared" si="14"/>
        <v>162.58941176470589</v>
      </c>
      <c r="L106" s="40"/>
      <c r="M106" s="43">
        <v>20</v>
      </c>
      <c r="N106" s="44">
        <v>247</v>
      </c>
      <c r="O106" s="45">
        <v>4666830</v>
      </c>
      <c r="P106" s="30">
        <f t="shared" si="15"/>
        <v>18894.048582995951</v>
      </c>
      <c r="Q106" s="44">
        <v>24440</v>
      </c>
      <c r="R106" s="32">
        <f t="shared" si="17"/>
        <v>4666830</v>
      </c>
      <c r="S106" s="33">
        <f t="shared" si="16"/>
        <v>190.95049099836334</v>
      </c>
    </row>
    <row r="107" spans="1:19" s="2" customFormat="1" ht="33" customHeight="1" x14ac:dyDescent="0.15">
      <c r="A107" s="34"/>
      <c r="B107" s="20">
        <v>103</v>
      </c>
      <c r="C107" s="48" t="s">
        <v>111</v>
      </c>
      <c r="D107" s="36">
        <v>5</v>
      </c>
      <c r="E107" s="43">
        <v>16</v>
      </c>
      <c r="F107" s="44">
        <v>178</v>
      </c>
      <c r="G107" s="45">
        <v>5011762</v>
      </c>
      <c r="H107" s="46">
        <f t="shared" si="12"/>
        <v>28155.966292134832</v>
      </c>
      <c r="I107" s="44">
        <v>14985</v>
      </c>
      <c r="J107" s="45">
        <f t="shared" si="13"/>
        <v>5011762</v>
      </c>
      <c r="K107" s="47">
        <f t="shared" si="14"/>
        <v>334.45191858525192</v>
      </c>
      <c r="L107" s="40"/>
      <c r="M107" s="43">
        <v>15</v>
      </c>
      <c r="N107" s="44">
        <v>172</v>
      </c>
      <c r="O107" s="45">
        <v>5258849</v>
      </c>
      <c r="P107" s="30">
        <f t="shared" si="15"/>
        <v>30574.703488372092</v>
      </c>
      <c r="Q107" s="44">
        <v>14528</v>
      </c>
      <c r="R107" s="32">
        <f t="shared" si="17"/>
        <v>5258849</v>
      </c>
      <c r="S107" s="33">
        <f t="shared" si="16"/>
        <v>361.98024504405288</v>
      </c>
    </row>
    <row r="108" spans="1:19" s="2" customFormat="1" ht="33" customHeight="1" x14ac:dyDescent="0.15">
      <c r="A108" s="34"/>
      <c r="B108" s="20">
        <v>104</v>
      </c>
      <c r="C108" s="54" t="s">
        <v>112</v>
      </c>
      <c r="D108" s="36">
        <v>2</v>
      </c>
      <c r="E108" s="43">
        <v>20</v>
      </c>
      <c r="F108" s="44">
        <v>264</v>
      </c>
      <c r="G108" s="45">
        <v>1325040</v>
      </c>
      <c r="H108" s="46">
        <f t="shared" si="12"/>
        <v>5019.090909090909</v>
      </c>
      <c r="I108" s="44">
        <v>8049</v>
      </c>
      <c r="J108" s="45">
        <f t="shared" si="13"/>
        <v>1325040</v>
      </c>
      <c r="K108" s="47">
        <f t="shared" si="14"/>
        <v>164.62169213566904</v>
      </c>
      <c r="L108" s="40"/>
      <c r="M108" s="49">
        <v>20</v>
      </c>
      <c r="N108" s="44">
        <v>367</v>
      </c>
      <c r="O108" s="45">
        <v>2780565</v>
      </c>
      <c r="P108" s="30">
        <f t="shared" si="15"/>
        <v>7576.471389645777</v>
      </c>
      <c r="Q108" s="44">
        <v>17200</v>
      </c>
      <c r="R108" s="32">
        <f t="shared" si="17"/>
        <v>2780565</v>
      </c>
      <c r="S108" s="33">
        <f t="shared" si="16"/>
        <v>161.6607558139535</v>
      </c>
    </row>
    <row r="109" spans="1:19" s="2" customFormat="1" ht="33" customHeight="1" x14ac:dyDescent="0.15">
      <c r="A109" s="34"/>
      <c r="B109" s="20">
        <v>105</v>
      </c>
      <c r="C109" s="42" t="s">
        <v>113</v>
      </c>
      <c r="D109" s="36">
        <v>5</v>
      </c>
      <c r="E109" s="43"/>
      <c r="F109" s="44"/>
      <c r="G109" s="45"/>
      <c r="H109" s="46"/>
      <c r="I109" s="44"/>
      <c r="J109" s="45"/>
      <c r="K109" s="47"/>
      <c r="L109" s="40"/>
      <c r="M109" s="49">
        <v>15</v>
      </c>
      <c r="N109" s="44">
        <v>169</v>
      </c>
      <c r="O109" s="45">
        <v>2220500</v>
      </c>
      <c r="P109" s="30">
        <f>IF(AND(N109&gt;0,O109&gt;0),O109/N109,0)</f>
        <v>13139.053254437869</v>
      </c>
      <c r="Q109" s="44">
        <v>7990</v>
      </c>
      <c r="R109" s="32">
        <f>O109</f>
        <v>2220500</v>
      </c>
      <c r="S109" s="33">
        <f>IF(AND(Q109&gt;0,R109&gt;0),R109/Q109,0)</f>
        <v>277.90988735919899</v>
      </c>
    </row>
    <row r="110" spans="1:19" s="2" customFormat="1" ht="33" customHeight="1" x14ac:dyDescent="0.15">
      <c r="A110" s="34"/>
      <c r="B110" s="20">
        <v>106</v>
      </c>
      <c r="C110" s="51" t="s">
        <v>114</v>
      </c>
      <c r="D110" s="36">
        <v>5</v>
      </c>
      <c r="E110" s="43">
        <v>22</v>
      </c>
      <c r="F110" s="44">
        <v>191</v>
      </c>
      <c r="G110" s="45">
        <v>3784147</v>
      </c>
      <c r="H110" s="46">
        <f t="shared" si="12"/>
        <v>19812.287958115183</v>
      </c>
      <c r="I110" s="44">
        <v>15280</v>
      </c>
      <c r="J110" s="45">
        <f t="shared" si="13"/>
        <v>3784147</v>
      </c>
      <c r="K110" s="47">
        <f t="shared" si="14"/>
        <v>247.65359947643978</v>
      </c>
      <c r="L110" s="40"/>
      <c r="M110" s="43">
        <v>22</v>
      </c>
      <c r="N110" s="44">
        <v>221</v>
      </c>
      <c r="O110" s="45">
        <v>4771977</v>
      </c>
      <c r="P110" s="30">
        <f t="shared" si="15"/>
        <v>21592.656108597286</v>
      </c>
      <c r="Q110" s="44">
        <v>17622</v>
      </c>
      <c r="R110" s="32">
        <f t="shared" si="17"/>
        <v>4771977</v>
      </c>
      <c r="S110" s="33">
        <f t="shared" si="16"/>
        <v>270.79656111678582</v>
      </c>
    </row>
    <row r="111" spans="1:19" s="2" customFormat="1" ht="33" customHeight="1" x14ac:dyDescent="0.15">
      <c r="A111" s="34"/>
      <c r="B111" s="20">
        <v>107</v>
      </c>
      <c r="C111" s="48" t="s">
        <v>115</v>
      </c>
      <c r="D111" s="36">
        <v>5</v>
      </c>
      <c r="E111" s="43">
        <v>20</v>
      </c>
      <c r="F111" s="44">
        <v>157</v>
      </c>
      <c r="G111" s="45">
        <v>2066477</v>
      </c>
      <c r="H111" s="46">
        <f t="shared" si="12"/>
        <v>13162.273885350318</v>
      </c>
      <c r="I111" s="44">
        <v>17265</v>
      </c>
      <c r="J111" s="45">
        <f t="shared" si="13"/>
        <v>2066477</v>
      </c>
      <c r="K111" s="47">
        <f t="shared" si="14"/>
        <v>119.69168838690993</v>
      </c>
      <c r="L111" s="40"/>
      <c r="M111" s="43">
        <v>20</v>
      </c>
      <c r="N111" s="44">
        <v>160</v>
      </c>
      <c r="O111" s="45">
        <v>2284806</v>
      </c>
      <c r="P111" s="30">
        <f t="shared" si="15"/>
        <v>14280.0375</v>
      </c>
      <c r="Q111" s="44">
        <v>18965</v>
      </c>
      <c r="R111" s="32">
        <f t="shared" si="17"/>
        <v>2284806</v>
      </c>
      <c r="S111" s="33">
        <f t="shared" si="16"/>
        <v>120.4748747693119</v>
      </c>
    </row>
    <row r="112" spans="1:19" s="2" customFormat="1" ht="33" customHeight="1" x14ac:dyDescent="0.15">
      <c r="A112" s="34"/>
      <c r="B112" s="20">
        <v>108</v>
      </c>
      <c r="C112" s="51" t="s">
        <v>116</v>
      </c>
      <c r="D112" s="36">
        <v>5</v>
      </c>
      <c r="E112" s="43">
        <v>30</v>
      </c>
      <c r="F112" s="44">
        <v>312</v>
      </c>
      <c r="G112" s="45">
        <v>2367580</v>
      </c>
      <c r="H112" s="46">
        <f t="shared" si="12"/>
        <v>7588.3974358974356</v>
      </c>
      <c r="I112" s="44">
        <v>30903</v>
      </c>
      <c r="J112" s="45">
        <f t="shared" si="13"/>
        <v>2367580</v>
      </c>
      <c r="K112" s="47">
        <f t="shared" si="14"/>
        <v>76.613273792188465</v>
      </c>
      <c r="L112" s="40"/>
      <c r="M112" s="43">
        <v>30</v>
      </c>
      <c r="N112" s="44">
        <v>345</v>
      </c>
      <c r="O112" s="45">
        <v>3463700</v>
      </c>
      <c r="P112" s="30">
        <f t="shared" si="15"/>
        <v>10039.710144927536</v>
      </c>
      <c r="Q112" s="44">
        <v>34660</v>
      </c>
      <c r="R112" s="32">
        <f t="shared" si="17"/>
        <v>3463700</v>
      </c>
      <c r="S112" s="33">
        <f t="shared" si="16"/>
        <v>99.933641084824004</v>
      </c>
    </row>
    <row r="113" spans="1:19" s="2" customFormat="1" ht="33" customHeight="1" x14ac:dyDescent="0.15">
      <c r="A113" s="34"/>
      <c r="B113" s="20">
        <v>109</v>
      </c>
      <c r="C113" s="53" t="s">
        <v>117</v>
      </c>
      <c r="D113" s="36">
        <v>5</v>
      </c>
      <c r="E113" s="43">
        <v>20</v>
      </c>
      <c r="F113" s="44">
        <v>191</v>
      </c>
      <c r="G113" s="45">
        <v>2636725</v>
      </c>
      <c r="H113" s="46">
        <f t="shared" si="12"/>
        <v>13804.842931937173</v>
      </c>
      <c r="I113" s="44">
        <v>19323</v>
      </c>
      <c r="J113" s="45">
        <f t="shared" si="13"/>
        <v>2636725</v>
      </c>
      <c r="K113" s="47">
        <f t="shared" si="14"/>
        <v>136.45526057030483</v>
      </c>
      <c r="L113" s="40"/>
      <c r="M113" s="43">
        <v>20</v>
      </c>
      <c r="N113" s="44">
        <v>177</v>
      </c>
      <c r="O113" s="45">
        <v>2403400</v>
      </c>
      <c r="P113" s="30">
        <f t="shared" si="15"/>
        <v>13578.531073446327</v>
      </c>
      <c r="Q113" s="44">
        <v>18725</v>
      </c>
      <c r="R113" s="32">
        <f t="shared" si="17"/>
        <v>2403400</v>
      </c>
      <c r="S113" s="33">
        <f t="shared" si="16"/>
        <v>128.3524699599466</v>
      </c>
    </row>
    <row r="114" spans="1:19" s="2" customFormat="1" ht="33" customHeight="1" x14ac:dyDescent="0.15">
      <c r="A114" s="34"/>
      <c r="B114" s="20">
        <v>110</v>
      </c>
      <c r="C114" s="55" t="s">
        <v>118</v>
      </c>
      <c r="D114" s="36">
        <v>5</v>
      </c>
      <c r="E114" s="43"/>
      <c r="F114" s="44"/>
      <c r="G114" s="45"/>
      <c r="H114" s="46"/>
      <c r="I114" s="44"/>
      <c r="J114" s="45"/>
      <c r="K114" s="47"/>
      <c r="L114" s="40"/>
      <c r="M114" s="43">
        <v>20</v>
      </c>
      <c r="N114" s="44">
        <v>249</v>
      </c>
      <c r="O114" s="45">
        <v>3610134</v>
      </c>
      <c r="P114" s="30">
        <f t="shared" si="15"/>
        <v>14498.530120481928</v>
      </c>
      <c r="Q114" s="44">
        <v>13714</v>
      </c>
      <c r="R114" s="32">
        <f t="shared" si="17"/>
        <v>3610134</v>
      </c>
      <c r="S114" s="33">
        <f t="shared" si="16"/>
        <v>263.24442175878664</v>
      </c>
    </row>
    <row r="115" spans="1:19" s="2" customFormat="1" ht="33" customHeight="1" x14ac:dyDescent="0.15">
      <c r="A115" s="34"/>
      <c r="B115" s="20">
        <v>111</v>
      </c>
      <c r="C115" s="55" t="s">
        <v>119</v>
      </c>
      <c r="D115" s="36">
        <v>5</v>
      </c>
      <c r="E115" s="43">
        <v>20</v>
      </c>
      <c r="F115" s="44">
        <v>95</v>
      </c>
      <c r="G115" s="45">
        <v>489769</v>
      </c>
      <c r="H115" s="46">
        <f t="shared" ref="H115:H140" si="18">IF(AND(F115&gt;0,G115&gt;0),G115/F115,0)</f>
        <v>5155.4631578947365</v>
      </c>
      <c r="I115" s="44">
        <v>7704</v>
      </c>
      <c r="J115" s="45">
        <f t="shared" ref="J115:J140" si="19">G115</f>
        <v>489769</v>
      </c>
      <c r="K115" s="47">
        <f t="shared" ref="K115:K140" si="20">IF(AND(I115&gt;0,J115&gt;0),J115/I115,0)</f>
        <v>63.573338525441329</v>
      </c>
      <c r="L115" s="40"/>
      <c r="M115" s="43">
        <v>20</v>
      </c>
      <c r="N115" s="44">
        <v>118</v>
      </c>
      <c r="O115" s="45">
        <v>718836</v>
      </c>
      <c r="P115" s="30">
        <f t="shared" si="15"/>
        <v>6091.8305084745762</v>
      </c>
      <c r="Q115" s="44">
        <v>10567</v>
      </c>
      <c r="R115" s="32">
        <f t="shared" si="17"/>
        <v>718836</v>
      </c>
      <c r="S115" s="33">
        <f t="shared" si="16"/>
        <v>68.02649758682692</v>
      </c>
    </row>
    <row r="116" spans="1:19" s="2" customFormat="1" ht="33" customHeight="1" x14ac:dyDescent="0.15">
      <c r="A116" s="34"/>
      <c r="B116" s="20">
        <v>112</v>
      </c>
      <c r="C116" s="53" t="s">
        <v>120</v>
      </c>
      <c r="D116" s="36">
        <v>5</v>
      </c>
      <c r="E116" s="43">
        <v>20</v>
      </c>
      <c r="F116" s="44">
        <v>306</v>
      </c>
      <c r="G116" s="45">
        <v>3210270</v>
      </c>
      <c r="H116" s="46">
        <f t="shared" si="18"/>
        <v>10491.078431372549</v>
      </c>
      <c r="I116" s="44">
        <v>21039</v>
      </c>
      <c r="J116" s="45">
        <f t="shared" si="19"/>
        <v>3210270</v>
      </c>
      <c r="K116" s="47">
        <f t="shared" si="20"/>
        <v>152.58662483958364</v>
      </c>
      <c r="L116" s="40"/>
      <c r="M116" s="43">
        <v>20</v>
      </c>
      <c r="N116" s="44">
        <v>210</v>
      </c>
      <c r="O116" s="45">
        <v>2874235</v>
      </c>
      <c r="P116" s="30">
        <f t="shared" si="15"/>
        <v>13686.833333333334</v>
      </c>
      <c r="Q116" s="44">
        <v>16695</v>
      </c>
      <c r="R116" s="32">
        <f t="shared" si="17"/>
        <v>2874235</v>
      </c>
      <c r="S116" s="33">
        <f t="shared" si="16"/>
        <v>172.16142557651992</v>
      </c>
    </row>
    <row r="117" spans="1:19" s="2" customFormat="1" ht="33" customHeight="1" x14ac:dyDescent="0.15">
      <c r="A117" s="34"/>
      <c r="B117" s="20">
        <v>113</v>
      </c>
      <c r="C117" s="48" t="s">
        <v>121</v>
      </c>
      <c r="D117" s="36">
        <v>2</v>
      </c>
      <c r="E117" s="43">
        <v>20</v>
      </c>
      <c r="F117" s="44">
        <v>271</v>
      </c>
      <c r="G117" s="45">
        <v>5200351</v>
      </c>
      <c r="H117" s="46">
        <f t="shared" si="18"/>
        <v>19189.487084870849</v>
      </c>
      <c r="I117" s="59">
        <v>14024</v>
      </c>
      <c r="J117" s="45">
        <f t="shared" si="19"/>
        <v>5200351</v>
      </c>
      <c r="K117" s="47">
        <f t="shared" si="20"/>
        <v>370.81795493439819</v>
      </c>
      <c r="L117" s="40"/>
      <c r="M117" s="43">
        <v>20</v>
      </c>
      <c r="N117" s="44">
        <v>304</v>
      </c>
      <c r="O117" s="45">
        <v>5081210</v>
      </c>
      <c r="P117" s="30">
        <f t="shared" si="15"/>
        <v>16714.50657894737</v>
      </c>
      <c r="Q117" s="44">
        <v>13047</v>
      </c>
      <c r="R117" s="32">
        <f t="shared" si="17"/>
        <v>5081210</v>
      </c>
      <c r="S117" s="33">
        <f t="shared" si="16"/>
        <v>389.4542806775504</v>
      </c>
    </row>
    <row r="118" spans="1:19" s="2" customFormat="1" ht="33" customHeight="1" x14ac:dyDescent="0.15">
      <c r="A118" s="34"/>
      <c r="B118" s="20">
        <v>114</v>
      </c>
      <c r="C118" s="48" t="s">
        <v>122</v>
      </c>
      <c r="D118" s="36">
        <v>2</v>
      </c>
      <c r="E118" s="43">
        <v>30</v>
      </c>
      <c r="F118" s="44">
        <v>372</v>
      </c>
      <c r="G118" s="45">
        <v>4881886</v>
      </c>
      <c r="H118" s="46">
        <f t="shared" si="18"/>
        <v>13123.349462365592</v>
      </c>
      <c r="I118" s="59">
        <v>37345</v>
      </c>
      <c r="J118" s="45">
        <f t="shared" si="19"/>
        <v>4881886</v>
      </c>
      <c r="K118" s="47">
        <f t="shared" si="20"/>
        <v>130.72395233632346</v>
      </c>
      <c r="L118" s="40"/>
      <c r="M118" s="43">
        <v>30</v>
      </c>
      <c r="N118" s="44">
        <v>379</v>
      </c>
      <c r="O118" s="45">
        <v>5001577</v>
      </c>
      <c r="P118" s="30">
        <f t="shared" si="15"/>
        <v>13196.77308707124</v>
      </c>
      <c r="Q118" s="44">
        <v>40215</v>
      </c>
      <c r="R118" s="32">
        <f t="shared" si="17"/>
        <v>5001577</v>
      </c>
      <c r="S118" s="33">
        <f t="shared" si="16"/>
        <v>124.37093124456048</v>
      </c>
    </row>
    <row r="119" spans="1:19" s="2" customFormat="1" ht="33" customHeight="1" x14ac:dyDescent="0.15">
      <c r="A119" s="34"/>
      <c r="B119" s="20">
        <v>115</v>
      </c>
      <c r="C119" s="60" t="s">
        <v>123</v>
      </c>
      <c r="D119" s="36">
        <v>2</v>
      </c>
      <c r="E119" s="43"/>
      <c r="F119" s="44"/>
      <c r="G119" s="45"/>
      <c r="H119" s="46"/>
      <c r="I119" s="59"/>
      <c r="J119" s="45"/>
      <c r="K119" s="47"/>
      <c r="L119" s="40"/>
      <c r="M119" s="43">
        <v>20</v>
      </c>
      <c r="N119" s="44">
        <v>149</v>
      </c>
      <c r="O119" s="45">
        <v>914310</v>
      </c>
      <c r="P119" s="30">
        <f>IF(AND(N119&gt;0,O119&gt;0),O119/N119,0)</f>
        <v>6136.3087248322145</v>
      </c>
      <c r="Q119" s="44">
        <v>6913</v>
      </c>
      <c r="R119" s="32">
        <f>O119</f>
        <v>914310</v>
      </c>
      <c r="S119" s="33">
        <f>IF(AND(Q119&gt;0,R119&gt;0),R119/Q119,0)</f>
        <v>132.25951106610734</v>
      </c>
    </row>
    <row r="120" spans="1:19" s="2" customFormat="1" ht="33" customHeight="1" x14ac:dyDescent="0.15">
      <c r="A120" s="34"/>
      <c r="B120" s="20">
        <v>116</v>
      </c>
      <c r="C120" s="53" t="s">
        <v>124</v>
      </c>
      <c r="D120" s="36">
        <v>2</v>
      </c>
      <c r="E120" s="43">
        <v>30</v>
      </c>
      <c r="F120" s="44">
        <v>365</v>
      </c>
      <c r="G120" s="45">
        <v>5608220</v>
      </c>
      <c r="H120" s="46">
        <f t="shared" si="18"/>
        <v>15364.986301369863</v>
      </c>
      <c r="I120" s="59">
        <v>38490</v>
      </c>
      <c r="J120" s="45">
        <f t="shared" si="19"/>
        <v>5608220</v>
      </c>
      <c r="K120" s="47">
        <f t="shared" si="20"/>
        <v>145.70589763574955</v>
      </c>
      <c r="L120" s="40"/>
      <c r="M120" s="43">
        <v>30</v>
      </c>
      <c r="N120" s="44">
        <v>345</v>
      </c>
      <c r="O120" s="45">
        <v>5796850</v>
      </c>
      <c r="P120" s="30">
        <f t="shared" si="15"/>
        <v>16802.463768115944</v>
      </c>
      <c r="Q120" s="44">
        <v>36765</v>
      </c>
      <c r="R120" s="32">
        <f t="shared" si="17"/>
        <v>5796850</v>
      </c>
      <c r="S120" s="33">
        <f t="shared" si="16"/>
        <v>157.67305861553106</v>
      </c>
    </row>
    <row r="121" spans="1:19" s="2" customFormat="1" ht="33" customHeight="1" x14ac:dyDescent="0.15">
      <c r="A121" s="34"/>
      <c r="B121" s="20">
        <v>117</v>
      </c>
      <c r="C121" s="55" t="s">
        <v>125</v>
      </c>
      <c r="D121" s="36">
        <v>6</v>
      </c>
      <c r="E121" s="43"/>
      <c r="F121" s="44"/>
      <c r="G121" s="45"/>
      <c r="H121" s="46"/>
      <c r="I121" s="59"/>
      <c r="J121" s="45"/>
      <c r="K121" s="47"/>
      <c r="L121" s="40"/>
      <c r="M121" s="43">
        <v>20</v>
      </c>
      <c r="N121" s="44"/>
      <c r="O121" s="45"/>
      <c r="P121" s="30">
        <f>IF(AND(N121&gt;0,O121&gt;0),O121/N121,0)</f>
        <v>0</v>
      </c>
      <c r="Q121" s="44"/>
      <c r="R121" s="32">
        <f>O121</f>
        <v>0</v>
      </c>
      <c r="S121" s="33">
        <f>IF(AND(Q121&gt;0,R121&gt;0),R121/Q121,0)</f>
        <v>0</v>
      </c>
    </row>
    <row r="122" spans="1:19" s="2" customFormat="1" ht="33" customHeight="1" x14ac:dyDescent="0.15">
      <c r="A122" s="34"/>
      <c r="B122" s="20">
        <v>118</v>
      </c>
      <c r="C122" s="51" t="s">
        <v>126</v>
      </c>
      <c r="D122" s="36">
        <v>5</v>
      </c>
      <c r="E122" s="43">
        <v>10</v>
      </c>
      <c r="F122" s="44">
        <v>210</v>
      </c>
      <c r="G122" s="45">
        <v>2147250</v>
      </c>
      <c r="H122" s="46">
        <f t="shared" si="18"/>
        <v>10225</v>
      </c>
      <c r="I122" s="59">
        <v>6903</v>
      </c>
      <c r="J122" s="45">
        <f t="shared" si="19"/>
        <v>2147250</v>
      </c>
      <c r="K122" s="47">
        <f t="shared" si="20"/>
        <v>311.06040851803562</v>
      </c>
      <c r="L122" s="40"/>
      <c r="M122" s="43">
        <v>10</v>
      </c>
      <c r="N122" s="44">
        <v>359</v>
      </c>
      <c r="O122" s="45">
        <v>4469524</v>
      </c>
      <c r="P122" s="30">
        <f t="shared" si="15"/>
        <v>12449.927576601671</v>
      </c>
      <c r="Q122" s="59">
        <v>12244</v>
      </c>
      <c r="R122" s="32">
        <f t="shared" si="17"/>
        <v>4469524</v>
      </c>
      <c r="S122" s="33">
        <f t="shared" si="16"/>
        <v>365.03789611238159</v>
      </c>
    </row>
    <row r="123" spans="1:19" s="2" customFormat="1" ht="33" customHeight="1" x14ac:dyDescent="0.15">
      <c r="A123" s="34"/>
      <c r="B123" s="20">
        <v>119</v>
      </c>
      <c r="C123" s="55" t="s">
        <v>127</v>
      </c>
      <c r="D123" s="36">
        <v>6</v>
      </c>
      <c r="E123" s="43">
        <v>10</v>
      </c>
      <c r="F123" s="44">
        <v>120</v>
      </c>
      <c r="G123" s="45">
        <v>469000</v>
      </c>
      <c r="H123" s="46">
        <f t="shared" si="18"/>
        <v>3908.3333333333335</v>
      </c>
      <c r="I123" s="59">
        <v>9176</v>
      </c>
      <c r="J123" s="45">
        <f t="shared" si="19"/>
        <v>469000</v>
      </c>
      <c r="K123" s="47">
        <f t="shared" si="20"/>
        <v>51.111595466434174</v>
      </c>
      <c r="L123" s="40"/>
      <c r="M123" s="43">
        <v>10</v>
      </c>
      <c r="N123" s="44">
        <v>132</v>
      </c>
      <c r="O123" s="45">
        <v>726000</v>
      </c>
      <c r="P123" s="30">
        <f t="shared" si="15"/>
        <v>5500</v>
      </c>
      <c r="Q123" s="59">
        <v>9756</v>
      </c>
      <c r="R123" s="32">
        <f t="shared" si="17"/>
        <v>726000</v>
      </c>
      <c r="S123" s="33">
        <f t="shared" si="16"/>
        <v>74.41574415744158</v>
      </c>
    </row>
    <row r="124" spans="1:19" s="8" customFormat="1" ht="33" customHeight="1" x14ac:dyDescent="0.15">
      <c r="A124" s="50"/>
      <c r="B124" s="20">
        <v>120</v>
      </c>
      <c r="C124" s="55" t="s">
        <v>128</v>
      </c>
      <c r="D124" s="52">
        <v>2</v>
      </c>
      <c r="E124" s="49">
        <v>30</v>
      </c>
      <c r="F124" s="44">
        <v>334</v>
      </c>
      <c r="G124" s="45">
        <v>4372880</v>
      </c>
      <c r="H124" s="46">
        <f t="shared" si="18"/>
        <v>13092.45508982036</v>
      </c>
      <c r="I124" s="59">
        <v>27631</v>
      </c>
      <c r="J124" s="45">
        <f t="shared" si="19"/>
        <v>4372880</v>
      </c>
      <c r="K124" s="47">
        <f t="shared" si="20"/>
        <v>158.25992544605697</v>
      </c>
      <c r="L124" s="40"/>
      <c r="M124" s="49">
        <v>30</v>
      </c>
      <c r="N124" s="44">
        <v>408</v>
      </c>
      <c r="O124" s="45">
        <v>7020110</v>
      </c>
      <c r="P124" s="30">
        <f t="shared" si="15"/>
        <v>17206.151960784315</v>
      </c>
      <c r="Q124" s="59">
        <v>37408</v>
      </c>
      <c r="R124" s="32">
        <f t="shared" si="17"/>
        <v>7020110</v>
      </c>
      <c r="S124" s="33">
        <f t="shared" si="16"/>
        <v>187.66333404619334</v>
      </c>
    </row>
    <row r="125" spans="1:19" s="2" customFormat="1" ht="33" customHeight="1" x14ac:dyDescent="0.15">
      <c r="A125" s="34"/>
      <c r="B125" s="20">
        <v>121</v>
      </c>
      <c r="C125" s="53" t="s">
        <v>129</v>
      </c>
      <c r="D125" s="36">
        <v>5</v>
      </c>
      <c r="E125" s="43">
        <v>20</v>
      </c>
      <c r="F125" s="44">
        <v>230</v>
      </c>
      <c r="G125" s="45">
        <v>1515220</v>
      </c>
      <c r="H125" s="46">
        <f t="shared" si="18"/>
        <v>6587.913043478261</v>
      </c>
      <c r="I125" s="59">
        <v>18764</v>
      </c>
      <c r="J125" s="45">
        <f t="shared" si="19"/>
        <v>1515220</v>
      </c>
      <c r="K125" s="47">
        <f t="shared" si="20"/>
        <v>80.751438925602216</v>
      </c>
      <c r="L125" s="40"/>
      <c r="M125" s="43">
        <v>20</v>
      </c>
      <c r="N125" s="44">
        <v>253</v>
      </c>
      <c r="O125" s="45">
        <v>1465360</v>
      </c>
      <c r="P125" s="30">
        <f t="shared" si="15"/>
        <v>5791.936758893281</v>
      </c>
      <c r="Q125" s="59">
        <v>19668</v>
      </c>
      <c r="R125" s="32">
        <f t="shared" si="17"/>
        <v>1465360</v>
      </c>
      <c r="S125" s="33">
        <f t="shared" si="16"/>
        <v>74.504779336994105</v>
      </c>
    </row>
    <row r="126" spans="1:19" s="2" customFormat="1" ht="33" customHeight="1" x14ac:dyDescent="0.15">
      <c r="A126" s="34"/>
      <c r="B126" s="20">
        <v>122</v>
      </c>
      <c r="C126" s="35" t="s">
        <v>130</v>
      </c>
      <c r="D126" s="36">
        <v>2</v>
      </c>
      <c r="E126" s="43">
        <v>30</v>
      </c>
      <c r="F126" s="44">
        <v>288</v>
      </c>
      <c r="G126" s="45">
        <v>2785998</v>
      </c>
      <c r="H126" s="46">
        <f t="shared" si="18"/>
        <v>9673.6041666666661</v>
      </c>
      <c r="I126" s="44">
        <v>27188</v>
      </c>
      <c r="J126" s="45">
        <f t="shared" si="19"/>
        <v>2785998</v>
      </c>
      <c r="K126" s="47">
        <f t="shared" si="20"/>
        <v>102.47160511990585</v>
      </c>
      <c r="L126" s="40"/>
      <c r="M126" s="43">
        <v>30</v>
      </c>
      <c r="N126" s="44">
        <v>292</v>
      </c>
      <c r="O126" s="45">
        <v>3748064</v>
      </c>
      <c r="P126" s="30">
        <f t="shared" si="15"/>
        <v>12835.835616438357</v>
      </c>
      <c r="Q126" s="59">
        <v>23968</v>
      </c>
      <c r="R126" s="32">
        <f t="shared" si="17"/>
        <v>3748064</v>
      </c>
      <c r="S126" s="33">
        <f t="shared" si="16"/>
        <v>156.37783711615486</v>
      </c>
    </row>
    <row r="127" spans="1:19" s="2" customFormat="1" ht="33" customHeight="1" x14ac:dyDescent="0.15">
      <c r="A127" s="34"/>
      <c r="B127" s="20">
        <v>123</v>
      </c>
      <c r="C127" s="35" t="s">
        <v>131</v>
      </c>
      <c r="D127" s="36">
        <v>5</v>
      </c>
      <c r="E127" s="43">
        <v>20</v>
      </c>
      <c r="F127" s="44">
        <v>252</v>
      </c>
      <c r="G127" s="45">
        <v>2834950</v>
      </c>
      <c r="H127" s="46">
        <f t="shared" si="18"/>
        <v>11249.801587301587</v>
      </c>
      <c r="I127" s="44">
        <v>25225</v>
      </c>
      <c r="J127" s="45">
        <f t="shared" si="19"/>
        <v>2834950</v>
      </c>
      <c r="K127" s="47">
        <f t="shared" si="20"/>
        <v>112.38652130822597</v>
      </c>
      <c r="L127" s="40"/>
      <c r="M127" s="43">
        <v>20</v>
      </c>
      <c r="N127" s="44">
        <v>233</v>
      </c>
      <c r="O127" s="45">
        <v>4120710</v>
      </c>
      <c r="P127" s="30">
        <f t="shared" si="15"/>
        <v>17685.450643776825</v>
      </c>
      <c r="Q127" s="59">
        <v>28377</v>
      </c>
      <c r="R127" s="32">
        <f t="shared" si="17"/>
        <v>4120710</v>
      </c>
      <c r="S127" s="33">
        <f t="shared" si="16"/>
        <v>145.21302463262501</v>
      </c>
    </row>
    <row r="128" spans="1:19" s="2" customFormat="1" ht="33" customHeight="1" x14ac:dyDescent="0.15">
      <c r="A128" s="34"/>
      <c r="B128" s="20">
        <v>124</v>
      </c>
      <c r="C128" s="35" t="s">
        <v>132</v>
      </c>
      <c r="D128" s="36">
        <v>2</v>
      </c>
      <c r="E128" s="43">
        <v>20</v>
      </c>
      <c r="F128" s="44">
        <v>329</v>
      </c>
      <c r="G128" s="45">
        <v>3080993</v>
      </c>
      <c r="H128" s="46">
        <f t="shared" si="18"/>
        <v>9364.7203647416409</v>
      </c>
      <c r="I128" s="44">
        <v>19369</v>
      </c>
      <c r="J128" s="45">
        <f t="shared" si="19"/>
        <v>3080993</v>
      </c>
      <c r="K128" s="47">
        <f t="shared" si="20"/>
        <v>159.06825339459962</v>
      </c>
      <c r="L128" s="40"/>
      <c r="M128" s="43">
        <v>20</v>
      </c>
      <c r="N128" s="44">
        <v>351</v>
      </c>
      <c r="O128" s="45">
        <v>4664240</v>
      </c>
      <c r="P128" s="30">
        <f t="shared" si="15"/>
        <v>13288.433048433048</v>
      </c>
      <c r="Q128" s="59">
        <v>25940</v>
      </c>
      <c r="R128" s="32">
        <f t="shared" si="17"/>
        <v>4664240</v>
      </c>
      <c r="S128" s="33">
        <f t="shared" si="16"/>
        <v>179.80878951426368</v>
      </c>
    </row>
    <row r="129" spans="1:19" s="2" customFormat="1" ht="33" customHeight="1" x14ac:dyDescent="0.15">
      <c r="A129" s="34"/>
      <c r="B129" s="20">
        <v>125</v>
      </c>
      <c r="C129" s="51" t="s">
        <v>133</v>
      </c>
      <c r="D129" s="36">
        <v>2</v>
      </c>
      <c r="E129" s="43">
        <v>40</v>
      </c>
      <c r="F129" s="44">
        <v>398</v>
      </c>
      <c r="G129" s="45">
        <v>5531849</v>
      </c>
      <c r="H129" s="46">
        <f t="shared" si="18"/>
        <v>13899.118090452261</v>
      </c>
      <c r="I129" s="44">
        <v>84835</v>
      </c>
      <c r="J129" s="45">
        <f t="shared" si="19"/>
        <v>5531849</v>
      </c>
      <c r="K129" s="47">
        <f t="shared" si="20"/>
        <v>65.207155065715796</v>
      </c>
      <c r="L129" s="40"/>
      <c r="M129" s="43">
        <v>40</v>
      </c>
      <c r="N129" s="44">
        <v>602</v>
      </c>
      <c r="O129" s="45">
        <v>8911206</v>
      </c>
      <c r="P129" s="30">
        <f t="shared" si="15"/>
        <v>14802.667774086378</v>
      </c>
      <c r="Q129" s="59">
        <v>60948</v>
      </c>
      <c r="R129" s="32">
        <f t="shared" si="17"/>
        <v>8911206</v>
      </c>
      <c r="S129" s="33">
        <f t="shared" si="16"/>
        <v>146.20998227997637</v>
      </c>
    </row>
    <row r="130" spans="1:19" s="2" customFormat="1" ht="33" customHeight="1" x14ac:dyDescent="0.15">
      <c r="A130" s="34"/>
      <c r="B130" s="20">
        <v>126</v>
      </c>
      <c r="C130" s="48" t="s">
        <v>134</v>
      </c>
      <c r="D130" s="36">
        <v>3</v>
      </c>
      <c r="E130" s="43">
        <v>30</v>
      </c>
      <c r="F130" s="44">
        <v>399</v>
      </c>
      <c r="G130" s="45">
        <v>4745814</v>
      </c>
      <c r="H130" s="46">
        <f t="shared" si="18"/>
        <v>11894.270676691729</v>
      </c>
      <c r="I130" s="44">
        <v>16456</v>
      </c>
      <c r="J130" s="45">
        <f t="shared" si="19"/>
        <v>4745814</v>
      </c>
      <c r="K130" s="47">
        <f t="shared" si="20"/>
        <v>288.39414195430237</v>
      </c>
      <c r="L130" s="40"/>
      <c r="M130" s="43">
        <v>30</v>
      </c>
      <c r="N130" s="44">
        <v>465</v>
      </c>
      <c r="O130" s="45">
        <v>5920450</v>
      </c>
      <c r="P130" s="30">
        <f t="shared" si="15"/>
        <v>12732.150537634408</v>
      </c>
      <c r="Q130" s="59">
        <v>19618</v>
      </c>
      <c r="R130" s="32">
        <f t="shared" si="17"/>
        <v>5920450</v>
      </c>
      <c r="S130" s="33">
        <f t="shared" si="16"/>
        <v>301.78662452849426</v>
      </c>
    </row>
    <row r="131" spans="1:19" s="2" customFormat="1" ht="33" customHeight="1" x14ac:dyDescent="0.15">
      <c r="A131" s="34"/>
      <c r="B131" s="20">
        <v>127</v>
      </c>
      <c r="C131" s="51" t="s">
        <v>135</v>
      </c>
      <c r="D131" s="36">
        <v>6</v>
      </c>
      <c r="E131" s="43">
        <v>10</v>
      </c>
      <c r="F131" s="44">
        <v>156</v>
      </c>
      <c r="G131" s="45">
        <v>708435</v>
      </c>
      <c r="H131" s="46">
        <f t="shared" si="18"/>
        <v>4541.25</v>
      </c>
      <c r="I131" s="44">
        <v>6466</v>
      </c>
      <c r="J131" s="45">
        <f t="shared" si="19"/>
        <v>708435</v>
      </c>
      <c r="K131" s="47">
        <f t="shared" si="20"/>
        <v>109.56309928858646</v>
      </c>
      <c r="L131" s="40"/>
      <c r="M131" s="43">
        <v>10</v>
      </c>
      <c r="N131" s="44">
        <v>181</v>
      </c>
      <c r="O131" s="45">
        <v>2221650</v>
      </c>
      <c r="P131" s="30">
        <f t="shared" si="15"/>
        <v>12274.309392265193</v>
      </c>
      <c r="Q131" s="44">
        <v>8886</v>
      </c>
      <c r="R131" s="32">
        <f t="shared" si="17"/>
        <v>2221650</v>
      </c>
      <c r="S131" s="33">
        <f t="shared" si="16"/>
        <v>250.01688048615799</v>
      </c>
    </row>
    <row r="132" spans="1:19" s="2" customFormat="1" ht="33" customHeight="1" x14ac:dyDescent="0.15">
      <c r="A132" s="34"/>
      <c r="B132" s="20">
        <v>128</v>
      </c>
      <c r="C132" s="35" t="s">
        <v>136</v>
      </c>
      <c r="D132" s="36">
        <v>5</v>
      </c>
      <c r="E132" s="43">
        <v>20</v>
      </c>
      <c r="F132" s="44">
        <v>256</v>
      </c>
      <c r="G132" s="45">
        <v>5564900</v>
      </c>
      <c r="H132" s="46">
        <f t="shared" si="18"/>
        <v>21737.890625</v>
      </c>
      <c r="I132" s="44">
        <v>19191</v>
      </c>
      <c r="J132" s="45">
        <f t="shared" si="19"/>
        <v>5564900</v>
      </c>
      <c r="K132" s="47">
        <f t="shared" si="20"/>
        <v>289.97446719816583</v>
      </c>
      <c r="L132" s="40"/>
      <c r="M132" s="43">
        <v>20</v>
      </c>
      <c r="N132" s="44">
        <v>232</v>
      </c>
      <c r="O132" s="45">
        <v>4876420</v>
      </c>
      <c r="P132" s="30">
        <f t="shared" si="15"/>
        <v>21019.051724137931</v>
      </c>
      <c r="Q132" s="44">
        <v>16156</v>
      </c>
      <c r="R132" s="32">
        <f t="shared" si="17"/>
        <v>4876420</v>
      </c>
      <c r="S132" s="33">
        <f t="shared" si="16"/>
        <v>301.83337459767267</v>
      </c>
    </row>
    <row r="133" spans="1:19" s="2" customFormat="1" ht="33" customHeight="1" x14ac:dyDescent="0.15">
      <c r="A133" s="34"/>
      <c r="B133" s="20">
        <v>129</v>
      </c>
      <c r="C133" s="41" t="s">
        <v>137</v>
      </c>
      <c r="D133" s="36">
        <v>5</v>
      </c>
      <c r="E133" s="43">
        <v>20</v>
      </c>
      <c r="F133" s="44">
        <v>228</v>
      </c>
      <c r="G133" s="45">
        <v>1326950</v>
      </c>
      <c r="H133" s="46">
        <f t="shared" si="18"/>
        <v>5819.9561403508769</v>
      </c>
      <c r="I133" s="44">
        <v>26060</v>
      </c>
      <c r="J133" s="45">
        <f t="shared" si="19"/>
        <v>1326950</v>
      </c>
      <c r="K133" s="47">
        <f t="shared" si="20"/>
        <v>50.919033000767463</v>
      </c>
      <c r="L133" s="40"/>
      <c r="M133" s="43">
        <v>20</v>
      </c>
      <c r="N133" s="44">
        <v>126</v>
      </c>
      <c r="O133" s="45">
        <v>1239000</v>
      </c>
      <c r="P133" s="30">
        <f t="shared" si="15"/>
        <v>9833.3333333333339</v>
      </c>
      <c r="Q133" s="44">
        <v>14466</v>
      </c>
      <c r="R133" s="32">
        <f t="shared" si="17"/>
        <v>1239000</v>
      </c>
      <c r="S133" s="33">
        <f t="shared" si="16"/>
        <v>85.649108253836587</v>
      </c>
    </row>
    <row r="134" spans="1:19" s="2" customFormat="1" ht="33" customHeight="1" x14ac:dyDescent="0.15">
      <c r="A134" s="34"/>
      <c r="B134" s="20">
        <v>130</v>
      </c>
      <c r="C134" s="53" t="s">
        <v>138</v>
      </c>
      <c r="D134" s="36">
        <v>5</v>
      </c>
      <c r="E134" s="43">
        <v>16</v>
      </c>
      <c r="F134" s="44">
        <v>196.5</v>
      </c>
      <c r="G134" s="45">
        <v>2559950</v>
      </c>
      <c r="H134" s="46">
        <f t="shared" si="18"/>
        <v>13027.735368956743</v>
      </c>
      <c r="I134" s="44">
        <v>16889</v>
      </c>
      <c r="J134" s="45">
        <f t="shared" si="19"/>
        <v>2559950</v>
      </c>
      <c r="K134" s="47">
        <f t="shared" si="20"/>
        <v>151.57498963822607</v>
      </c>
      <c r="L134" s="40"/>
      <c r="M134" s="43">
        <v>16</v>
      </c>
      <c r="N134" s="44">
        <v>192</v>
      </c>
      <c r="O134" s="45">
        <v>2728100</v>
      </c>
      <c r="P134" s="30">
        <f t="shared" si="15"/>
        <v>14208.854166666666</v>
      </c>
      <c r="Q134" s="44">
        <v>18310</v>
      </c>
      <c r="R134" s="32">
        <f t="shared" si="17"/>
        <v>2728100</v>
      </c>
      <c r="S134" s="33">
        <f t="shared" si="16"/>
        <v>148.99508465319497</v>
      </c>
    </row>
    <row r="135" spans="1:19" s="2" customFormat="1" ht="33" customHeight="1" x14ac:dyDescent="0.15">
      <c r="A135" s="34"/>
      <c r="B135" s="20">
        <v>131</v>
      </c>
      <c r="C135" s="42" t="s">
        <v>139</v>
      </c>
      <c r="D135" s="36">
        <v>5</v>
      </c>
      <c r="E135" s="43">
        <v>20</v>
      </c>
      <c r="F135" s="44">
        <v>137</v>
      </c>
      <c r="G135" s="45">
        <v>716954</v>
      </c>
      <c r="H135" s="46">
        <f t="shared" si="18"/>
        <v>5233.2408759124091</v>
      </c>
      <c r="I135" s="44">
        <v>6904</v>
      </c>
      <c r="J135" s="45">
        <f t="shared" si="19"/>
        <v>716954</v>
      </c>
      <c r="K135" s="47">
        <f t="shared" si="20"/>
        <v>103.84617612977983</v>
      </c>
      <c r="L135" s="40"/>
      <c r="M135" s="43">
        <v>20</v>
      </c>
      <c r="N135" s="44">
        <v>121</v>
      </c>
      <c r="O135" s="45">
        <v>887896</v>
      </c>
      <c r="P135" s="30">
        <f t="shared" si="15"/>
        <v>7337.9834710743798</v>
      </c>
      <c r="Q135" s="44">
        <v>6922</v>
      </c>
      <c r="R135" s="32">
        <f t="shared" si="17"/>
        <v>887896</v>
      </c>
      <c r="S135" s="33">
        <f t="shared" si="16"/>
        <v>128.27159780410287</v>
      </c>
    </row>
    <row r="136" spans="1:19" s="2" customFormat="1" ht="33" customHeight="1" x14ac:dyDescent="0.15">
      <c r="A136" s="34"/>
      <c r="B136" s="20">
        <v>132</v>
      </c>
      <c r="C136" s="48" t="s">
        <v>140</v>
      </c>
      <c r="D136" s="36">
        <v>5</v>
      </c>
      <c r="E136" s="43">
        <v>20</v>
      </c>
      <c r="F136" s="44">
        <v>226</v>
      </c>
      <c r="G136" s="45">
        <v>4403150</v>
      </c>
      <c r="H136" s="46">
        <f t="shared" si="18"/>
        <v>19482.964601769912</v>
      </c>
      <c r="I136" s="44">
        <v>23050</v>
      </c>
      <c r="J136" s="45">
        <f t="shared" si="19"/>
        <v>4403150</v>
      </c>
      <c r="K136" s="47">
        <f t="shared" si="20"/>
        <v>191.02603036876357</v>
      </c>
      <c r="L136" s="40"/>
      <c r="M136" s="43">
        <v>20</v>
      </c>
      <c r="N136" s="44">
        <v>235</v>
      </c>
      <c r="O136" s="45">
        <v>4061875</v>
      </c>
      <c r="P136" s="30">
        <f t="shared" si="15"/>
        <v>17284.574468085106</v>
      </c>
      <c r="Q136" s="44">
        <v>20274</v>
      </c>
      <c r="R136" s="32">
        <f t="shared" si="17"/>
        <v>4061875</v>
      </c>
      <c r="S136" s="33">
        <f t="shared" si="16"/>
        <v>200.34896912301471</v>
      </c>
    </row>
    <row r="137" spans="1:19" s="2" customFormat="1" ht="33" customHeight="1" x14ac:dyDescent="0.15">
      <c r="A137" s="34"/>
      <c r="B137" s="20">
        <v>133</v>
      </c>
      <c r="C137" s="48" t="s">
        <v>141</v>
      </c>
      <c r="D137" s="36">
        <v>5</v>
      </c>
      <c r="E137" s="43">
        <v>20</v>
      </c>
      <c r="F137" s="44">
        <v>192</v>
      </c>
      <c r="G137" s="45">
        <v>2402380</v>
      </c>
      <c r="H137" s="46">
        <f t="shared" si="18"/>
        <v>12512.395833333334</v>
      </c>
      <c r="I137" s="44">
        <v>13006</v>
      </c>
      <c r="J137" s="45">
        <f t="shared" si="19"/>
        <v>2402380</v>
      </c>
      <c r="K137" s="47">
        <f t="shared" si="20"/>
        <v>184.71320928802092</v>
      </c>
      <c r="L137" s="40"/>
      <c r="M137" s="43">
        <v>20</v>
      </c>
      <c r="N137" s="44">
        <v>225</v>
      </c>
      <c r="O137" s="45">
        <v>2550320</v>
      </c>
      <c r="P137" s="30">
        <f t="shared" si="15"/>
        <v>11334.755555555555</v>
      </c>
      <c r="Q137" s="44">
        <v>16644</v>
      </c>
      <c r="R137" s="32">
        <f t="shared" si="17"/>
        <v>2550320</v>
      </c>
      <c r="S137" s="33">
        <f t="shared" si="16"/>
        <v>153.22758952174959</v>
      </c>
    </row>
    <row r="138" spans="1:19" s="2" customFormat="1" ht="33" customHeight="1" x14ac:dyDescent="0.15">
      <c r="A138" s="34"/>
      <c r="B138" s="20">
        <v>134</v>
      </c>
      <c r="C138" s="54" t="s">
        <v>142</v>
      </c>
      <c r="D138" s="36">
        <v>5</v>
      </c>
      <c r="E138" s="43">
        <v>20</v>
      </c>
      <c r="F138" s="44">
        <v>230</v>
      </c>
      <c r="G138" s="45">
        <v>1914225</v>
      </c>
      <c r="H138" s="46">
        <f t="shared" si="18"/>
        <v>8322.717391304348</v>
      </c>
      <c r="I138" s="44">
        <v>26048</v>
      </c>
      <c r="J138" s="45">
        <f t="shared" si="19"/>
        <v>1914225</v>
      </c>
      <c r="K138" s="47">
        <f t="shared" si="20"/>
        <v>73.488367628992634</v>
      </c>
      <c r="L138" s="40"/>
      <c r="M138" s="43">
        <v>20</v>
      </c>
      <c r="N138" s="44">
        <v>243</v>
      </c>
      <c r="O138" s="45">
        <v>3586490</v>
      </c>
      <c r="P138" s="30">
        <f t="shared" si="15"/>
        <v>14759.218106995884</v>
      </c>
      <c r="Q138" s="44">
        <v>32396</v>
      </c>
      <c r="R138" s="32">
        <f t="shared" si="17"/>
        <v>3586490</v>
      </c>
      <c r="S138" s="33">
        <f t="shared" si="16"/>
        <v>110.70780343252254</v>
      </c>
    </row>
    <row r="139" spans="1:19" s="2" customFormat="1" ht="33" customHeight="1" x14ac:dyDescent="0.15">
      <c r="A139" s="34"/>
      <c r="B139" s="20">
        <v>135</v>
      </c>
      <c r="C139" s="53" t="s">
        <v>143</v>
      </c>
      <c r="D139" s="36">
        <v>5</v>
      </c>
      <c r="E139" s="43">
        <v>30</v>
      </c>
      <c r="F139" s="44">
        <v>390</v>
      </c>
      <c r="G139" s="45">
        <v>3611235</v>
      </c>
      <c r="H139" s="46">
        <f t="shared" si="18"/>
        <v>9259.5769230769238</v>
      </c>
      <c r="I139" s="44">
        <v>19377</v>
      </c>
      <c r="J139" s="45">
        <f t="shared" si="19"/>
        <v>3611235</v>
      </c>
      <c r="K139" s="47">
        <f t="shared" si="20"/>
        <v>186.36708468803221</v>
      </c>
      <c r="L139" s="40"/>
      <c r="M139" s="43">
        <v>30</v>
      </c>
      <c r="N139" s="44"/>
      <c r="O139" s="45"/>
      <c r="P139" s="30">
        <f t="shared" si="15"/>
        <v>0</v>
      </c>
      <c r="Q139" s="44"/>
      <c r="R139" s="32">
        <f t="shared" si="17"/>
        <v>0</v>
      </c>
      <c r="S139" s="33">
        <f t="shared" si="16"/>
        <v>0</v>
      </c>
    </row>
    <row r="140" spans="1:19" s="2" customFormat="1" ht="33" customHeight="1" x14ac:dyDescent="0.15">
      <c r="A140" s="34"/>
      <c r="B140" s="20">
        <v>136</v>
      </c>
      <c r="C140" s="48" t="s">
        <v>144</v>
      </c>
      <c r="D140" s="36">
        <v>5</v>
      </c>
      <c r="E140" s="43">
        <v>38</v>
      </c>
      <c r="F140" s="44">
        <v>489</v>
      </c>
      <c r="G140" s="45">
        <v>14209760</v>
      </c>
      <c r="H140" s="46">
        <f t="shared" si="18"/>
        <v>29058.81390593047</v>
      </c>
      <c r="I140" s="44">
        <v>45278</v>
      </c>
      <c r="J140" s="45">
        <f t="shared" si="19"/>
        <v>14209760</v>
      </c>
      <c r="K140" s="47">
        <f t="shared" si="20"/>
        <v>313.83364989619685</v>
      </c>
      <c r="L140" s="40"/>
      <c r="M140" s="43">
        <v>38</v>
      </c>
      <c r="N140" s="44">
        <v>496</v>
      </c>
      <c r="O140" s="45">
        <v>15077300</v>
      </c>
      <c r="P140" s="30">
        <f t="shared" si="15"/>
        <v>30397.782258064515</v>
      </c>
      <c r="Q140" s="44">
        <v>46805</v>
      </c>
      <c r="R140" s="32">
        <f t="shared" si="17"/>
        <v>15077300</v>
      </c>
      <c r="S140" s="33">
        <f t="shared" si="16"/>
        <v>322.13011430402736</v>
      </c>
    </row>
    <row r="141" spans="1:19" s="2" customFormat="1" ht="33" customHeight="1" x14ac:dyDescent="0.15">
      <c r="A141" s="34"/>
      <c r="B141" s="20">
        <v>137</v>
      </c>
      <c r="C141" s="51" t="s">
        <v>145</v>
      </c>
      <c r="D141" s="36">
        <v>5</v>
      </c>
      <c r="E141" s="43">
        <v>20</v>
      </c>
      <c r="F141" s="44">
        <v>268</v>
      </c>
      <c r="G141" s="45">
        <v>7887095</v>
      </c>
      <c r="H141" s="46">
        <f>IF(AND(F141&gt;0,G141&gt;0),G141/F141,0)</f>
        <v>29429.458955223879</v>
      </c>
      <c r="I141" s="44">
        <v>36956</v>
      </c>
      <c r="J141" s="45">
        <f>G141</f>
        <v>7887095</v>
      </c>
      <c r="K141" s="47">
        <f>IF(AND(I141&gt;0,J141&gt;0),J141/I141,0)</f>
        <v>213.41852473211387</v>
      </c>
      <c r="L141" s="40"/>
      <c r="M141" s="43">
        <v>20</v>
      </c>
      <c r="N141" s="44">
        <v>273</v>
      </c>
      <c r="O141" s="45">
        <v>7008876</v>
      </c>
      <c r="P141" s="30">
        <f t="shared" si="15"/>
        <v>25673.538461538461</v>
      </c>
      <c r="Q141" s="44">
        <v>35498</v>
      </c>
      <c r="R141" s="32">
        <f t="shared" si="17"/>
        <v>7008876</v>
      </c>
      <c r="S141" s="33">
        <f t="shared" si="16"/>
        <v>197.44425038030312</v>
      </c>
    </row>
    <row r="142" spans="1:19" s="2" customFormat="1" ht="33" customHeight="1" x14ac:dyDescent="0.15">
      <c r="A142" s="34"/>
      <c r="B142" s="20">
        <v>138</v>
      </c>
      <c r="C142" s="54" t="s">
        <v>146</v>
      </c>
      <c r="D142" s="36">
        <v>2</v>
      </c>
      <c r="E142" s="43">
        <v>20</v>
      </c>
      <c r="F142" s="44">
        <v>301</v>
      </c>
      <c r="G142" s="45">
        <v>2150582</v>
      </c>
      <c r="H142" s="46">
        <f>IF(AND(F142&gt;0,G142&gt;0),G142/F142,0)</f>
        <v>7144.7906976744189</v>
      </c>
      <c r="I142" s="44">
        <v>26989</v>
      </c>
      <c r="J142" s="45">
        <f>G142</f>
        <v>2150582</v>
      </c>
      <c r="K142" s="47">
        <f>IF(AND(I142&gt;0,J142&gt;0),J142/I142,0)</f>
        <v>79.683648893993848</v>
      </c>
      <c r="L142" s="40"/>
      <c r="M142" s="43">
        <v>20</v>
      </c>
      <c r="N142" s="44">
        <v>262</v>
      </c>
      <c r="O142" s="45">
        <v>2337272</v>
      </c>
      <c r="P142" s="30">
        <f t="shared" si="15"/>
        <v>8920.8854961832058</v>
      </c>
      <c r="Q142" s="44">
        <v>36520</v>
      </c>
      <c r="R142" s="32">
        <f t="shared" si="17"/>
        <v>2337272</v>
      </c>
      <c r="S142" s="33">
        <f t="shared" si="16"/>
        <v>63.999780941949616</v>
      </c>
    </row>
    <row r="143" spans="1:19" s="2" customFormat="1" ht="33" customHeight="1" x14ac:dyDescent="0.15">
      <c r="A143" s="34"/>
      <c r="B143" s="20">
        <v>139</v>
      </c>
      <c r="C143" s="42" t="s">
        <v>147</v>
      </c>
      <c r="D143" s="36">
        <v>2</v>
      </c>
      <c r="E143" s="43">
        <v>20</v>
      </c>
      <c r="F143" s="44">
        <v>276</v>
      </c>
      <c r="G143" s="45">
        <v>1338085</v>
      </c>
      <c r="H143" s="46">
        <f>IF(AND(F143&gt;0,G143&gt;0),G143/F143,0)</f>
        <v>4848.134057971014</v>
      </c>
      <c r="I143" s="44">
        <v>22172</v>
      </c>
      <c r="J143" s="45">
        <f>G143</f>
        <v>1338085</v>
      </c>
      <c r="K143" s="47">
        <f>IF(AND(I143&gt;0,J143&gt;0),J143/I143,0)</f>
        <v>60.35021648926574</v>
      </c>
      <c r="L143" s="40"/>
      <c r="M143" s="43">
        <v>20</v>
      </c>
      <c r="N143" s="44">
        <v>263</v>
      </c>
      <c r="O143" s="45">
        <v>1370221</v>
      </c>
      <c r="P143" s="30">
        <f t="shared" si="15"/>
        <v>5209.9657794676805</v>
      </c>
      <c r="Q143" s="44">
        <v>21451</v>
      </c>
      <c r="R143" s="32">
        <f t="shared" si="17"/>
        <v>1370221</v>
      </c>
      <c r="S143" s="33">
        <f t="shared" si="16"/>
        <v>63.876788960887602</v>
      </c>
    </row>
    <row r="144" spans="1:19" s="2" customFormat="1" ht="33" customHeight="1" x14ac:dyDescent="0.15">
      <c r="A144" s="34"/>
      <c r="B144" s="20">
        <v>140</v>
      </c>
      <c r="C144" s="48" t="s">
        <v>148</v>
      </c>
      <c r="D144" s="36">
        <v>2</v>
      </c>
      <c r="E144" s="43">
        <v>40</v>
      </c>
      <c r="F144" s="44">
        <v>511</v>
      </c>
      <c r="G144" s="45">
        <v>5960726</v>
      </c>
      <c r="H144" s="46">
        <f>IF(AND(F144&gt;0,G144&gt;0),G144/F144,0)</f>
        <v>11664.825831702545</v>
      </c>
      <c r="I144" s="44">
        <v>47279</v>
      </c>
      <c r="J144" s="45">
        <f>G144</f>
        <v>5960726</v>
      </c>
      <c r="K144" s="47">
        <f>IF(AND(I144&gt;0,J144&gt;0),J144/I144,0)</f>
        <v>126.07555151335688</v>
      </c>
      <c r="L144" s="40"/>
      <c r="M144" s="43">
        <v>40</v>
      </c>
      <c r="N144" s="44">
        <v>258</v>
      </c>
      <c r="O144" s="45">
        <v>3429735</v>
      </c>
      <c r="P144" s="30">
        <f t="shared" si="15"/>
        <v>13293.546511627907</v>
      </c>
      <c r="Q144" s="44">
        <v>24774</v>
      </c>
      <c r="R144" s="32">
        <f t="shared" si="17"/>
        <v>3429735</v>
      </c>
      <c r="S144" s="33">
        <f t="shared" si="16"/>
        <v>138.44090578832646</v>
      </c>
    </row>
    <row r="145" spans="1:19" s="2" customFormat="1" ht="33" customHeight="1" x14ac:dyDescent="0.15">
      <c r="A145" s="34"/>
      <c r="B145" s="20">
        <v>141</v>
      </c>
      <c r="C145" s="51" t="s">
        <v>149</v>
      </c>
      <c r="D145" s="36">
        <v>5</v>
      </c>
      <c r="E145" s="43"/>
      <c r="F145" s="44"/>
      <c r="G145" s="45"/>
      <c r="H145" s="46"/>
      <c r="I145" s="44"/>
      <c r="J145" s="45"/>
      <c r="K145" s="47"/>
      <c r="L145" s="40"/>
      <c r="M145" s="43">
        <v>20</v>
      </c>
      <c r="N145" s="44">
        <v>198</v>
      </c>
      <c r="O145" s="45">
        <v>1191938</v>
      </c>
      <c r="P145" s="30">
        <f t="shared" si="15"/>
        <v>6019.8888888888887</v>
      </c>
      <c r="Q145" s="44">
        <v>7348</v>
      </c>
      <c r="R145" s="32">
        <f t="shared" si="17"/>
        <v>1191938</v>
      </c>
      <c r="S145" s="33">
        <f t="shared" si="16"/>
        <v>162.2125748502994</v>
      </c>
    </row>
    <row r="146" spans="1:19" s="2" customFormat="1" ht="33" customHeight="1" x14ac:dyDescent="0.15">
      <c r="A146" s="34"/>
      <c r="B146" s="20">
        <v>142</v>
      </c>
      <c r="C146" s="55" t="s">
        <v>150</v>
      </c>
      <c r="D146" s="36">
        <v>6</v>
      </c>
      <c r="E146" s="43">
        <v>20</v>
      </c>
      <c r="F146" s="44">
        <v>159</v>
      </c>
      <c r="G146" s="45">
        <v>1358850</v>
      </c>
      <c r="H146" s="46">
        <f>IF(AND(F146&gt;0,G146&gt;0),G146/F146,0)</f>
        <v>8546.2264150943392</v>
      </c>
      <c r="I146" s="44">
        <v>14064</v>
      </c>
      <c r="J146" s="45">
        <f>G146</f>
        <v>1358850</v>
      </c>
      <c r="K146" s="47">
        <f>IF(AND(I146&gt;0,J146&gt;0),J146/I146,0)</f>
        <v>96.619027303754265</v>
      </c>
      <c r="L146" s="40"/>
      <c r="M146" s="43">
        <v>20</v>
      </c>
      <c r="N146" s="44"/>
      <c r="O146" s="45"/>
      <c r="P146" s="30"/>
      <c r="Q146" s="44"/>
      <c r="R146" s="32"/>
      <c r="S146" s="33"/>
    </row>
    <row r="147" spans="1:19" s="2" customFormat="1" ht="33" customHeight="1" x14ac:dyDescent="0.15">
      <c r="A147" s="34"/>
      <c r="B147" s="20">
        <v>143</v>
      </c>
      <c r="C147" s="51" t="s">
        <v>151</v>
      </c>
      <c r="D147" s="36">
        <v>5</v>
      </c>
      <c r="E147" s="43"/>
      <c r="F147" s="44"/>
      <c r="G147" s="45"/>
      <c r="H147" s="46"/>
      <c r="I147" s="44"/>
      <c r="J147" s="45"/>
      <c r="K147" s="47"/>
      <c r="L147" s="40"/>
      <c r="M147" s="43">
        <v>10</v>
      </c>
      <c r="N147" s="44"/>
      <c r="O147" s="45"/>
      <c r="P147" s="30"/>
      <c r="Q147" s="44"/>
      <c r="R147" s="32"/>
      <c r="S147" s="33"/>
    </row>
    <row r="148" spans="1:19" s="2" customFormat="1" ht="33" customHeight="1" x14ac:dyDescent="0.15">
      <c r="A148" s="34"/>
      <c r="B148" s="20">
        <v>144</v>
      </c>
      <c r="C148" s="35" t="s">
        <v>152</v>
      </c>
      <c r="D148" s="36">
        <v>5</v>
      </c>
      <c r="E148" s="43">
        <v>20</v>
      </c>
      <c r="F148" s="44">
        <v>285</v>
      </c>
      <c r="G148" s="45">
        <v>1344375</v>
      </c>
      <c r="H148" s="46">
        <f>IF(AND(F148&gt;0,G148&gt;0),G148/F148,0)</f>
        <v>4717.105263157895</v>
      </c>
      <c r="I148" s="44">
        <v>8963</v>
      </c>
      <c r="J148" s="45">
        <f>G148</f>
        <v>1344375</v>
      </c>
      <c r="K148" s="47">
        <f>IF(AND(I148&gt;0,J148&gt;0),J148/I148,0)</f>
        <v>149.99163226598236</v>
      </c>
      <c r="L148" s="40"/>
      <c r="M148" s="43">
        <v>20</v>
      </c>
      <c r="N148" s="44">
        <v>243</v>
      </c>
      <c r="O148" s="45">
        <v>1440525</v>
      </c>
      <c r="P148" s="30">
        <f t="shared" si="15"/>
        <v>5928.0864197530864</v>
      </c>
      <c r="Q148" s="44">
        <v>9604</v>
      </c>
      <c r="R148" s="32">
        <f t="shared" si="17"/>
        <v>1440525</v>
      </c>
      <c r="S148" s="33">
        <f t="shared" si="16"/>
        <v>149.99219075385255</v>
      </c>
    </row>
    <row r="149" spans="1:19" s="2" customFormat="1" ht="33" customHeight="1" x14ac:dyDescent="0.15">
      <c r="A149" s="34"/>
      <c r="B149" s="20">
        <v>145</v>
      </c>
      <c r="C149" s="54" t="s">
        <v>153</v>
      </c>
      <c r="D149" s="36">
        <v>5</v>
      </c>
      <c r="E149" s="43">
        <v>40</v>
      </c>
      <c r="F149" s="44">
        <v>409</v>
      </c>
      <c r="G149" s="45">
        <v>4412460</v>
      </c>
      <c r="H149" s="46">
        <f>IF(AND(F149&gt;0,G149&gt;0),G149/F149,0)</f>
        <v>10788.410757946211</v>
      </c>
      <c r="I149" s="44">
        <v>36011</v>
      </c>
      <c r="J149" s="45">
        <f>G149</f>
        <v>4412460</v>
      </c>
      <c r="K149" s="47">
        <f>IF(AND(I149&gt;0,J149&gt;0),J149/I149,0)</f>
        <v>122.53089333814668</v>
      </c>
      <c r="L149" s="40"/>
      <c r="M149" s="43">
        <v>40</v>
      </c>
      <c r="N149" s="44">
        <v>432</v>
      </c>
      <c r="O149" s="45">
        <v>5359523</v>
      </c>
      <c r="P149" s="30">
        <f t="shared" si="15"/>
        <v>12406.303240740741</v>
      </c>
      <c r="Q149" s="44">
        <v>37860</v>
      </c>
      <c r="R149" s="32">
        <f t="shared" si="17"/>
        <v>5359523</v>
      </c>
      <c r="S149" s="33">
        <f t="shared" si="16"/>
        <v>141.56162176439514</v>
      </c>
    </row>
    <row r="150" spans="1:19" s="2" customFormat="1" ht="33" customHeight="1" x14ac:dyDescent="0.15">
      <c r="A150" s="34"/>
      <c r="B150" s="20">
        <v>146</v>
      </c>
      <c r="C150" s="53" t="s">
        <v>154</v>
      </c>
      <c r="D150" s="36">
        <v>5</v>
      </c>
      <c r="E150" s="43">
        <v>14</v>
      </c>
      <c r="F150" s="44">
        <v>205</v>
      </c>
      <c r="G150" s="45">
        <v>1547500</v>
      </c>
      <c r="H150" s="46">
        <f t="shared" ref="H150:H170" si="21">IF(AND(F150&gt;0,G150&gt;0),G150/F150,0)</f>
        <v>7548.7804878048782</v>
      </c>
      <c r="I150" s="44">
        <v>20563</v>
      </c>
      <c r="J150" s="45">
        <f t="shared" ref="J150:J170" si="22">G150</f>
        <v>1547500</v>
      </c>
      <c r="K150" s="47">
        <f t="shared" ref="K150:K170" si="23">IF(AND(I150&gt;0,J150&gt;0),J150/I150,0)</f>
        <v>75.256528716626946</v>
      </c>
      <c r="L150" s="40"/>
      <c r="M150" s="43">
        <v>14</v>
      </c>
      <c r="N150" s="44">
        <v>229</v>
      </c>
      <c r="O150" s="45">
        <v>2448600</v>
      </c>
      <c r="P150" s="30">
        <f t="shared" ref="P150:P211" si="24">IF(AND(N150&gt;0,O150&gt;0),O150/N150,0)</f>
        <v>10692.576419213974</v>
      </c>
      <c r="Q150" s="44">
        <v>17985</v>
      </c>
      <c r="R150" s="32">
        <f t="shared" si="17"/>
        <v>2448600</v>
      </c>
      <c r="S150" s="33">
        <f t="shared" ref="S150:S211" si="25">IF(AND(Q150&gt;0,R150&gt;0),R150/Q150,0)</f>
        <v>136.14678899082568</v>
      </c>
    </row>
    <row r="151" spans="1:19" s="2" customFormat="1" ht="33" customHeight="1" x14ac:dyDescent="0.15">
      <c r="A151" s="34"/>
      <c r="B151" s="20">
        <v>147</v>
      </c>
      <c r="C151" s="54" t="s">
        <v>155</v>
      </c>
      <c r="D151" s="36">
        <v>6</v>
      </c>
      <c r="E151" s="43">
        <v>10</v>
      </c>
      <c r="F151" s="44">
        <v>191</v>
      </c>
      <c r="G151" s="45">
        <v>589025</v>
      </c>
      <c r="H151" s="46">
        <f t="shared" si="21"/>
        <v>3083.9005235602094</v>
      </c>
      <c r="I151" s="44">
        <v>3058</v>
      </c>
      <c r="J151" s="45">
        <f t="shared" si="22"/>
        <v>589025</v>
      </c>
      <c r="K151" s="47">
        <f t="shared" si="23"/>
        <v>192.61772400261609</v>
      </c>
      <c r="L151" s="40"/>
      <c r="M151" s="43">
        <v>10</v>
      </c>
      <c r="N151" s="44">
        <v>140</v>
      </c>
      <c r="O151" s="45">
        <v>646680</v>
      </c>
      <c r="P151" s="30">
        <f t="shared" si="24"/>
        <v>4619.1428571428569</v>
      </c>
      <c r="Q151" s="44">
        <v>2073</v>
      </c>
      <c r="R151" s="32">
        <f t="shared" ref="R151:R210" si="26">O151</f>
        <v>646680</v>
      </c>
      <c r="S151" s="33">
        <f t="shared" si="25"/>
        <v>311.95369030390736</v>
      </c>
    </row>
    <row r="152" spans="1:19" s="2" customFormat="1" ht="33" customHeight="1" x14ac:dyDescent="0.15">
      <c r="A152" s="34"/>
      <c r="B152" s="20">
        <v>148</v>
      </c>
      <c r="C152" s="53" t="s">
        <v>156</v>
      </c>
      <c r="D152" s="36">
        <v>5</v>
      </c>
      <c r="E152" s="43">
        <v>20</v>
      </c>
      <c r="F152" s="44">
        <v>180</v>
      </c>
      <c r="G152" s="45">
        <v>3977020</v>
      </c>
      <c r="H152" s="46">
        <f t="shared" si="21"/>
        <v>22094.555555555555</v>
      </c>
      <c r="I152" s="44">
        <v>17775</v>
      </c>
      <c r="J152" s="45">
        <f t="shared" si="22"/>
        <v>3977020</v>
      </c>
      <c r="K152" s="47">
        <f t="shared" si="23"/>
        <v>223.74233473980308</v>
      </c>
      <c r="L152" s="40"/>
      <c r="M152" s="43">
        <v>20</v>
      </c>
      <c r="N152" s="44">
        <v>155</v>
      </c>
      <c r="O152" s="45">
        <v>3133430</v>
      </c>
      <c r="P152" s="30">
        <f t="shared" si="24"/>
        <v>20215.677419354837</v>
      </c>
      <c r="Q152" s="44">
        <v>15510</v>
      </c>
      <c r="R152" s="32">
        <f t="shared" si="26"/>
        <v>3133430</v>
      </c>
      <c r="S152" s="33">
        <f t="shared" si="25"/>
        <v>202.02643455834945</v>
      </c>
    </row>
    <row r="153" spans="1:19" s="2" customFormat="1" ht="33" customHeight="1" x14ac:dyDescent="0.15">
      <c r="A153" s="34"/>
      <c r="B153" s="20">
        <v>149</v>
      </c>
      <c r="C153" s="55" t="s">
        <v>157</v>
      </c>
      <c r="D153" s="36">
        <v>5</v>
      </c>
      <c r="E153" s="43"/>
      <c r="F153" s="44"/>
      <c r="G153" s="45"/>
      <c r="H153" s="46"/>
      <c r="I153" s="44"/>
      <c r="J153" s="45"/>
      <c r="K153" s="47"/>
      <c r="L153" s="40"/>
      <c r="M153" s="43">
        <v>10</v>
      </c>
      <c r="N153" s="44"/>
      <c r="O153" s="45"/>
      <c r="P153" s="30">
        <f>IF(AND(N153&gt;0,O153&gt;0),O153/N153,0)</f>
        <v>0</v>
      </c>
      <c r="Q153" s="44"/>
      <c r="R153" s="32">
        <f>O153</f>
        <v>0</v>
      </c>
      <c r="S153" s="33">
        <f>IF(AND(Q153&gt;0,R153&gt;0),R153/Q153,0)</f>
        <v>0</v>
      </c>
    </row>
    <row r="154" spans="1:19" s="2" customFormat="1" ht="33" customHeight="1" x14ac:dyDescent="0.15">
      <c r="A154" s="34"/>
      <c r="B154" s="20">
        <v>150</v>
      </c>
      <c r="C154" s="48" t="s">
        <v>158</v>
      </c>
      <c r="D154" s="36">
        <v>6</v>
      </c>
      <c r="E154" s="43">
        <v>40</v>
      </c>
      <c r="F154" s="44">
        <v>481</v>
      </c>
      <c r="G154" s="45">
        <v>9452908</v>
      </c>
      <c r="H154" s="46">
        <f t="shared" si="21"/>
        <v>19652.615384615383</v>
      </c>
      <c r="I154" s="44">
        <v>26976</v>
      </c>
      <c r="J154" s="45">
        <f t="shared" si="22"/>
        <v>9452908</v>
      </c>
      <c r="K154" s="47">
        <f t="shared" si="23"/>
        <v>350.41918742586</v>
      </c>
      <c r="L154" s="40"/>
      <c r="M154" s="43">
        <v>40</v>
      </c>
      <c r="N154" s="44">
        <v>451</v>
      </c>
      <c r="O154" s="45">
        <v>10243375</v>
      </c>
      <c r="P154" s="30">
        <f t="shared" si="24"/>
        <v>22712.583148558759</v>
      </c>
      <c r="Q154" s="44">
        <v>27590</v>
      </c>
      <c r="R154" s="32">
        <f t="shared" si="26"/>
        <v>10243375</v>
      </c>
      <c r="S154" s="33">
        <f t="shared" si="25"/>
        <v>371.27129394708226</v>
      </c>
    </row>
    <row r="155" spans="1:19" s="2" customFormat="1" ht="33" customHeight="1" x14ac:dyDescent="0.15">
      <c r="A155" s="34"/>
      <c r="B155" s="20">
        <v>151</v>
      </c>
      <c r="C155" s="54" t="s">
        <v>159</v>
      </c>
      <c r="D155" s="36">
        <v>6</v>
      </c>
      <c r="E155" s="43">
        <v>20</v>
      </c>
      <c r="F155" s="44">
        <v>314</v>
      </c>
      <c r="G155" s="45">
        <v>2816459</v>
      </c>
      <c r="H155" s="46">
        <f t="shared" si="21"/>
        <v>8969.614649681529</v>
      </c>
      <c r="I155" s="44">
        <v>15469</v>
      </c>
      <c r="J155" s="45">
        <f t="shared" si="22"/>
        <v>2816459</v>
      </c>
      <c r="K155" s="47">
        <f t="shared" si="23"/>
        <v>182.07117460727906</v>
      </c>
      <c r="L155" s="40"/>
      <c r="M155" s="43">
        <v>20</v>
      </c>
      <c r="N155" s="44">
        <v>261</v>
      </c>
      <c r="O155" s="45">
        <v>2963374</v>
      </c>
      <c r="P155" s="30">
        <f t="shared" si="24"/>
        <v>11353.92337164751</v>
      </c>
      <c r="Q155" s="44">
        <v>14145</v>
      </c>
      <c r="R155" s="32">
        <f t="shared" si="26"/>
        <v>2963374</v>
      </c>
      <c r="S155" s="33">
        <f t="shared" si="25"/>
        <v>209.49975256274303</v>
      </c>
    </row>
    <row r="156" spans="1:19" s="2" customFormat="1" ht="33" customHeight="1" x14ac:dyDescent="0.15">
      <c r="A156" s="34"/>
      <c r="B156" s="20">
        <v>152</v>
      </c>
      <c r="C156" s="53" t="s">
        <v>160</v>
      </c>
      <c r="D156" s="36">
        <v>6</v>
      </c>
      <c r="E156" s="43">
        <v>20</v>
      </c>
      <c r="F156" s="44">
        <v>251</v>
      </c>
      <c r="G156" s="45">
        <v>2103700</v>
      </c>
      <c r="H156" s="46">
        <f t="shared" si="21"/>
        <v>8381.2749003984063</v>
      </c>
      <c r="I156" s="44">
        <v>13283</v>
      </c>
      <c r="J156" s="45">
        <f t="shared" si="22"/>
        <v>2103700</v>
      </c>
      <c r="K156" s="47">
        <f t="shared" si="23"/>
        <v>158.37536701046452</v>
      </c>
      <c r="L156" s="40"/>
      <c r="M156" s="43">
        <v>20</v>
      </c>
      <c r="N156" s="44">
        <v>237</v>
      </c>
      <c r="O156" s="45">
        <v>1822500</v>
      </c>
      <c r="P156" s="30">
        <f t="shared" si="24"/>
        <v>7689.8734177215192</v>
      </c>
      <c r="Q156" s="44">
        <v>10864</v>
      </c>
      <c r="R156" s="32">
        <f t="shared" si="26"/>
        <v>1822500</v>
      </c>
      <c r="S156" s="33">
        <f t="shared" si="25"/>
        <v>167.75589101620031</v>
      </c>
    </row>
    <row r="157" spans="1:19" s="2" customFormat="1" ht="33" customHeight="1" x14ac:dyDescent="0.15">
      <c r="A157" s="34"/>
      <c r="B157" s="20">
        <v>153</v>
      </c>
      <c r="C157" s="51" t="s">
        <v>161</v>
      </c>
      <c r="D157" s="36">
        <v>5</v>
      </c>
      <c r="E157" s="43">
        <v>31</v>
      </c>
      <c r="F157" s="44">
        <v>399</v>
      </c>
      <c r="G157" s="45">
        <v>3916827</v>
      </c>
      <c r="H157" s="46">
        <f t="shared" si="21"/>
        <v>9816.6090225563912</v>
      </c>
      <c r="I157" s="44">
        <v>38577</v>
      </c>
      <c r="J157" s="45">
        <f t="shared" si="22"/>
        <v>3916827</v>
      </c>
      <c r="K157" s="47">
        <f t="shared" si="23"/>
        <v>101.53270083210202</v>
      </c>
      <c r="L157" s="40"/>
      <c r="M157" s="43">
        <v>31</v>
      </c>
      <c r="N157" s="44">
        <v>421</v>
      </c>
      <c r="O157" s="45">
        <v>4267775</v>
      </c>
      <c r="P157" s="30">
        <f t="shared" si="24"/>
        <v>10137.232779097387</v>
      </c>
      <c r="Q157" s="44">
        <v>26832</v>
      </c>
      <c r="R157" s="32">
        <f t="shared" si="26"/>
        <v>4267775</v>
      </c>
      <c r="S157" s="33">
        <f t="shared" si="25"/>
        <v>159.05541890280261</v>
      </c>
    </row>
    <row r="158" spans="1:19" s="2" customFormat="1" ht="33" customHeight="1" x14ac:dyDescent="0.15">
      <c r="A158" s="34"/>
      <c r="B158" s="20">
        <v>154</v>
      </c>
      <c r="C158" s="54" t="s">
        <v>162</v>
      </c>
      <c r="D158" s="36">
        <v>5</v>
      </c>
      <c r="E158" s="43">
        <v>20</v>
      </c>
      <c r="F158" s="44">
        <v>105</v>
      </c>
      <c r="G158" s="45">
        <v>802440</v>
      </c>
      <c r="H158" s="46">
        <f t="shared" si="21"/>
        <v>7642.2857142857147</v>
      </c>
      <c r="I158" s="44">
        <v>7871</v>
      </c>
      <c r="J158" s="45">
        <f t="shared" si="22"/>
        <v>802440</v>
      </c>
      <c r="K158" s="47">
        <f t="shared" si="23"/>
        <v>101.94892643882606</v>
      </c>
      <c r="L158" s="40"/>
      <c r="M158" s="43">
        <v>20</v>
      </c>
      <c r="N158" s="44">
        <v>95</v>
      </c>
      <c r="O158" s="45">
        <v>988410</v>
      </c>
      <c r="P158" s="30">
        <f t="shared" si="24"/>
        <v>10404.315789473685</v>
      </c>
      <c r="Q158" s="44">
        <v>6788</v>
      </c>
      <c r="R158" s="32">
        <f t="shared" si="26"/>
        <v>988410</v>
      </c>
      <c r="S158" s="33">
        <f t="shared" si="25"/>
        <v>145.61137301119624</v>
      </c>
    </row>
    <row r="159" spans="1:19" s="2" customFormat="1" ht="33" customHeight="1" x14ac:dyDescent="0.15">
      <c r="A159" s="34"/>
      <c r="B159" s="20">
        <v>155</v>
      </c>
      <c r="C159" s="35" t="s">
        <v>163</v>
      </c>
      <c r="D159" s="36">
        <v>5</v>
      </c>
      <c r="E159" s="43">
        <v>20</v>
      </c>
      <c r="F159" s="44">
        <v>269</v>
      </c>
      <c r="G159" s="45">
        <v>5780830</v>
      </c>
      <c r="H159" s="46">
        <f t="shared" si="21"/>
        <v>21490.07434944238</v>
      </c>
      <c r="I159" s="44">
        <v>25325</v>
      </c>
      <c r="J159" s="45">
        <f t="shared" si="22"/>
        <v>5780830</v>
      </c>
      <c r="K159" s="47">
        <f t="shared" si="23"/>
        <v>228.26574531095756</v>
      </c>
      <c r="L159" s="40"/>
      <c r="M159" s="43">
        <v>20</v>
      </c>
      <c r="N159" s="44">
        <v>419</v>
      </c>
      <c r="O159" s="45">
        <v>9532750</v>
      </c>
      <c r="P159" s="30">
        <f t="shared" si="24"/>
        <v>22751.193317422436</v>
      </c>
      <c r="Q159" s="44">
        <v>35418</v>
      </c>
      <c r="R159" s="32">
        <f t="shared" si="26"/>
        <v>9532750</v>
      </c>
      <c r="S159" s="33">
        <f t="shared" si="25"/>
        <v>269.14986729911345</v>
      </c>
    </row>
    <row r="160" spans="1:19" s="2" customFormat="1" ht="33" customHeight="1" x14ac:dyDescent="0.15">
      <c r="A160" s="34"/>
      <c r="B160" s="20">
        <v>156</v>
      </c>
      <c r="C160" s="48" t="s">
        <v>164</v>
      </c>
      <c r="D160" s="36">
        <v>2</v>
      </c>
      <c r="E160" s="43">
        <v>40</v>
      </c>
      <c r="F160" s="44">
        <v>521</v>
      </c>
      <c r="G160" s="45">
        <v>14344465</v>
      </c>
      <c r="H160" s="46">
        <f t="shared" si="21"/>
        <v>27532.562380038387</v>
      </c>
      <c r="I160" s="44">
        <v>50406</v>
      </c>
      <c r="J160" s="45">
        <f t="shared" si="22"/>
        <v>14344465</v>
      </c>
      <c r="K160" s="47">
        <f t="shared" si="23"/>
        <v>284.57852239812723</v>
      </c>
      <c r="L160" s="40"/>
      <c r="M160" s="43">
        <v>40</v>
      </c>
      <c r="N160" s="44">
        <v>510</v>
      </c>
      <c r="O160" s="45">
        <v>13016118</v>
      </c>
      <c r="P160" s="30">
        <f t="shared" si="24"/>
        <v>25521.8</v>
      </c>
      <c r="Q160" s="44">
        <v>48786</v>
      </c>
      <c r="R160" s="32">
        <f t="shared" si="26"/>
        <v>13016118</v>
      </c>
      <c r="S160" s="33">
        <f t="shared" si="25"/>
        <v>266.80027056942566</v>
      </c>
    </row>
    <row r="161" spans="1:19" s="2" customFormat="1" ht="33" customHeight="1" x14ac:dyDescent="0.15">
      <c r="A161" s="34"/>
      <c r="B161" s="20">
        <v>157</v>
      </c>
      <c r="C161" s="53" t="s">
        <v>165</v>
      </c>
      <c r="D161" s="36">
        <v>2</v>
      </c>
      <c r="E161" s="43">
        <v>45</v>
      </c>
      <c r="F161" s="44">
        <v>516</v>
      </c>
      <c r="G161" s="45">
        <v>5247024</v>
      </c>
      <c r="H161" s="46">
        <f t="shared" si="21"/>
        <v>10168.651162790698</v>
      </c>
      <c r="I161" s="44">
        <v>47603</v>
      </c>
      <c r="J161" s="45">
        <f t="shared" si="22"/>
        <v>5247024</v>
      </c>
      <c r="K161" s="47">
        <f t="shared" si="23"/>
        <v>110.22464970695124</v>
      </c>
      <c r="L161" s="40"/>
      <c r="M161" s="43">
        <v>40</v>
      </c>
      <c r="N161" s="44">
        <v>388</v>
      </c>
      <c r="O161" s="45">
        <v>3209893</v>
      </c>
      <c r="P161" s="30">
        <f t="shared" si="24"/>
        <v>8272.9201030927834</v>
      </c>
      <c r="Q161" s="44">
        <v>40669</v>
      </c>
      <c r="R161" s="32">
        <f t="shared" si="26"/>
        <v>3209893</v>
      </c>
      <c r="S161" s="33">
        <f t="shared" si="25"/>
        <v>78.927266468317399</v>
      </c>
    </row>
    <row r="162" spans="1:19" s="2" customFormat="1" ht="33" customHeight="1" x14ac:dyDescent="0.15">
      <c r="A162" s="34"/>
      <c r="B162" s="20">
        <v>158</v>
      </c>
      <c r="C162" s="48" t="s">
        <v>166</v>
      </c>
      <c r="D162" s="36">
        <v>5</v>
      </c>
      <c r="E162" s="43">
        <v>40</v>
      </c>
      <c r="F162" s="44">
        <v>340</v>
      </c>
      <c r="G162" s="45">
        <v>4109463</v>
      </c>
      <c r="H162" s="46">
        <f t="shared" si="21"/>
        <v>12086.655882352941</v>
      </c>
      <c r="I162" s="44">
        <v>15204</v>
      </c>
      <c r="J162" s="45">
        <f t="shared" si="22"/>
        <v>4109463</v>
      </c>
      <c r="K162" s="47">
        <f t="shared" si="23"/>
        <v>270.28827940015788</v>
      </c>
      <c r="L162" s="40"/>
      <c r="M162" s="43">
        <v>20</v>
      </c>
      <c r="N162" s="44">
        <v>342</v>
      </c>
      <c r="O162" s="45">
        <v>4614269</v>
      </c>
      <c r="P162" s="30">
        <f t="shared" si="24"/>
        <v>13492.014619883041</v>
      </c>
      <c r="Q162" s="44">
        <v>15498</v>
      </c>
      <c r="R162" s="32">
        <f t="shared" si="26"/>
        <v>4614269</v>
      </c>
      <c r="S162" s="33">
        <f t="shared" si="25"/>
        <v>297.73319137953285</v>
      </c>
    </row>
    <row r="163" spans="1:19" s="2" customFormat="1" ht="33" customHeight="1" x14ac:dyDescent="0.15">
      <c r="A163" s="34"/>
      <c r="B163" s="20">
        <v>159</v>
      </c>
      <c r="C163" s="53" t="s">
        <v>167</v>
      </c>
      <c r="D163" s="36">
        <v>2</v>
      </c>
      <c r="E163" s="43">
        <v>20</v>
      </c>
      <c r="F163" s="44">
        <v>240</v>
      </c>
      <c r="G163" s="45">
        <v>3739210</v>
      </c>
      <c r="H163" s="46">
        <f t="shared" si="21"/>
        <v>15580.041666666666</v>
      </c>
      <c r="I163" s="44">
        <v>32064</v>
      </c>
      <c r="J163" s="45">
        <f t="shared" si="22"/>
        <v>3739210</v>
      </c>
      <c r="K163" s="47">
        <f t="shared" si="23"/>
        <v>116.61707834331337</v>
      </c>
      <c r="L163" s="40"/>
      <c r="M163" s="43">
        <v>20</v>
      </c>
      <c r="N163" s="44">
        <v>235</v>
      </c>
      <c r="O163" s="45">
        <v>4074000</v>
      </c>
      <c r="P163" s="30">
        <f t="shared" si="24"/>
        <v>17336.170212765959</v>
      </c>
      <c r="Q163" s="44">
        <v>31410</v>
      </c>
      <c r="R163" s="32">
        <f t="shared" si="26"/>
        <v>4074000</v>
      </c>
      <c r="S163" s="33">
        <f t="shared" si="25"/>
        <v>129.70391595033428</v>
      </c>
    </row>
    <row r="164" spans="1:19" s="2" customFormat="1" ht="33" customHeight="1" x14ac:dyDescent="0.15">
      <c r="A164" s="34"/>
      <c r="B164" s="20">
        <v>160</v>
      </c>
      <c r="C164" s="48" t="s">
        <v>168</v>
      </c>
      <c r="D164" s="36">
        <v>2</v>
      </c>
      <c r="E164" s="43">
        <v>30</v>
      </c>
      <c r="F164" s="44">
        <v>446</v>
      </c>
      <c r="G164" s="45">
        <v>3509750</v>
      </c>
      <c r="H164" s="46">
        <f t="shared" si="21"/>
        <v>7869.3946188340806</v>
      </c>
      <c r="I164" s="44">
        <v>19943</v>
      </c>
      <c r="J164" s="45">
        <f t="shared" si="22"/>
        <v>3509750</v>
      </c>
      <c r="K164" s="47">
        <f t="shared" si="23"/>
        <v>175.98906884621169</v>
      </c>
      <c r="L164" s="40"/>
      <c r="M164" s="43">
        <v>30</v>
      </c>
      <c r="N164" s="44">
        <v>40</v>
      </c>
      <c r="O164" s="45">
        <v>492440</v>
      </c>
      <c r="P164" s="30">
        <f t="shared" si="24"/>
        <v>12311</v>
      </c>
      <c r="Q164" s="44">
        <v>2065</v>
      </c>
      <c r="R164" s="32">
        <f t="shared" si="26"/>
        <v>492440</v>
      </c>
      <c r="S164" s="33">
        <f t="shared" si="25"/>
        <v>238.46973365617433</v>
      </c>
    </row>
    <row r="165" spans="1:19" s="2" customFormat="1" ht="33" customHeight="1" x14ac:dyDescent="0.15">
      <c r="A165" s="34"/>
      <c r="B165" s="20">
        <v>161</v>
      </c>
      <c r="C165" s="51" t="s">
        <v>169</v>
      </c>
      <c r="D165" s="36">
        <v>5</v>
      </c>
      <c r="E165" s="43">
        <v>20</v>
      </c>
      <c r="F165" s="44">
        <v>143</v>
      </c>
      <c r="G165" s="45">
        <v>952300</v>
      </c>
      <c r="H165" s="46">
        <f t="shared" si="21"/>
        <v>6659.4405594405598</v>
      </c>
      <c r="I165" s="44">
        <v>17079</v>
      </c>
      <c r="J165" s="45">
        <f t="shared" si="22"/>
        <v>952300</v>
      </c>
      <c r="K165" s="47">
        <f t="shared" si="23"/>
        <v>55.758533872006559</v>
      </c>
      <c r="L165" s="40"/>
      <c r="M165" s="43">
        <v>20</v>
      </c>
      <c r="N165" s="44">
        <v>156</v>
      </c>
      <c r="O165" s="45">
        <v>1305675</v>
      </c>
      <c r="P165" s="30">
        <f t="shared" si="24"/>
        <v>8369.711538461539</v>
      </c>
      <c r="Q165" s="44">
        <v>18486</v>
      </c>
      <c r="R165" s="32">
        <f t="shared" si="26"/>
        <v>1305675</v>
      </c>
      <c r="S165" s="33">
        <f t="shared" si="25"/>
        <v>70.630477117818884</v>
      </c>
    </row>
    <row r="166" spans="1:19" s="2" customFormat="1" ht="33" customHeight="1" x14ac:dyDescent="0.15">
      <c r="A166" s="34"/>
      <c r="B166" s="20">
        <v>162</v>
      </c>
      <c r="C166" s="48" t="s">
        <v>170</v>
      </c>
      <c r="D166" s="36">
        <v>5</v>
      </c>
      <c r="E166" s="43">
        <v>20</v>
      </c>
      <c r="F166" s="44">
        <v>232</v>
      </c>
      <c r="G166" s="45">
        <v>5670542</v>
      </c>
      <c r="H166" s="46">
        <f t="shared" si="21"/>
        <v>24441.991379310344</v>
      </c>
      <c r="I166" s="44">
        <v>25401</v>
      </c>
      <c r="J166" s="45">
        <f t="shared" si="22"/>
        <v>5670542</v>
      </c>
      <c r="K166" s="47">
        <f t="shared" si="23"/>
        <v>223.24089602771545</v>
      </c>
      <c r="L166" s="40"/>
      <c r="M166" s="43">
        <v>20</v>
      </c>
      <c r="N166" s="44">
        <v>247</v>
      </c>
      <c r="O166" s="45">
        <v>5710070</v>
      </c>
      <c r="P166" s="30">
        <f t="shared" si="24"/>
        <v>23117.692307692309</v>
      </c>
      <c r="Q166" s="44">
        <v>24542</v>
      </c>
      <c r="R166" s="32">
        <f t="shared" si="26"/>
        <v>5710070</v>
      </c>
      <c r="S166" s="33">
        <f t="shared" si="25"/>
        <v>232.66522695786816</v>
      </c>
    </row>
    <row r="167" spans="1:19" s="2" customFormat="1" ht="33" customHeight="1" x14ac:dyDescent="0.15">
      <c r="A167" s="34"/>
      <c r="B167" s="20">
        <v>163</v>
      </c>
      <c r="C167" s="35" t="s">
        <v>171</v>
      </c>
      <c r="D167" s="36">
        <v>5</v>
      </c>
      <c r="E167" s="43">
        <v>25</v>
      </c>
      <c r="F167" s="44">
        <v>239</v>
      </c>
      <c r="G167" s="45">
        <v>2010540</v>
      </c>
      <c r="H167" s="46">
        <f t="shared" si="21"/>
        <v>8412.3012552301261</v>
      </c>
      <c r="I167" s="44">
        <v>21807</v>
      </c>
      <c r="J167" s="45">
        <f t="shared" si="22"/>
        <v>2010540</v>
      </c>
      <c r="K167" s="47">
        <f t="shared" si="23"/>
        <v>92.197000962993528</v>
      </c>
      <c r="L167" s="40"/>
      <c r="M167" s="43">
        <v>25</v>
      </c>
      <c r="N167" s="44">
        <v>251</v>
      </c>
      <c r="O167" s="45">
        <v>2201000</v>
      </c>
      <c r="P167" s="30">
        <f t="shared" si="24"/>
        <v>8768.9243027888442</v>
      </c>
      <c r="Q167" s="44">
        <v>22580</v>
      </c>
      <c r="R167" s="32">
        <f t="shared" si="26"/>
        <v>2201000</v>
      </c>
      <c r="S167" s="33">
        <f t="shared" si="25"/>
        <v>97.475642161204604</v>
      </c>
    </row>
    <row r="168" spans="1:19" s="2" customFormat="1" ht="33" customHeight="1" x14ac:dyDescent="0.15">
      <c r="A168" s="34"/>
      <c r="B168" s="20">
        <v>164</v>
      </c>
      <c r="C168" s="35" t="s">
        <v>172</v>
      </c>
      <c r="D168" s="36">
        <v>5</v>
      </c>
      <c r="E168" s="43">
        <v>20</v>
      </c>
      <c r="F168" s="44">
        <v>253</v>
      </c>
      <c r="G168" s="45">
        <v>2148200</v>
      </c>
      <c r="H168" s="46">
        <f t="shared" si="21"/>
        <v>8490.9090909090901</v>
      </c>
      <c r="I168" s="44">
        <v>16295</v>
      </c>
      <c r="J168" s="45">
        <f t="shared" si="22"/>
        <v>2148200</v>
      </c>
      <c r="K168" s="47">
        <f t="shared" si="23"/>
        <v>131.8318502608162</v>
      </c>
      <c r="L168" s="40"/>
      <c r="M168" s="43">
        <v>25</v>
      </c>
      <c r="N168" s="44">
        <v>291</v>
      </c>
      <c r="O168" s="45">
        <v>1910750</v>
      </c>
      <c r="P168" s="30">
        <f t="shared" si="24"/>
        <v>6566.1512027491408</v>
      </c>
      <c r="Q168" s="44">
        <v>13503</v>
      </c>
      <c r="R168" s="32">
        <f t="shared" si="26"/>
        <v>1910750</v>
      </c>
      <c r="S168" s="33">
        <f t="shared" si="25"/>
        <v>141.50559135007035</v>
      </c>
    </row>
    <row r="169" spans="1:19" s="2" customFormat="1" ht="33" customHeight="1" x14ac:dyDescent="0.15">
      <c r="A169" s="34"/>
      <c r="B169" s="20">
        <v>165</v>
      </c>
      <c r="C169" s="54" t="s">
        <v>173</v>
      </c>
      <c r="D169" s="36">
        <v>5</v>
      </c>
      <c r="E169" s="43">
        <v>20</v>
      </c>
      <c r="F169" s="44">
        <v>273</v>
      </c>
      <c r="G169" s="45">
        <v>3397200</v>
      </c>
      <c r="H169" s="46">
        <f t="shared" si="21"/>
        <v>12443.956043956045</v>
      </c>
      <c r="I169" s="44">
        <v>22477</v>
      </c>
      <c r="J169" s="45">
        <f t="shared" si="22"/>
        <v>3397200</v>
      </c>
      <c r="K169" s="47">
        <f t="shared" si="23"/>
        <v>151.1411665257819</v>
      </c>
      <c r="L169" s="40"/>
      <c r="M169" s="43">
        <v>20</v>
      </c>
      <c r="N169" s="44">
        <v>276</v>
      </c>
      <c r="O169" s="45">
        <v>2920360</v>
      </c>
      <c r="P169" s="30">
        <f t="shared" si="24"/>
        <v>10581.014492753624</v>
      </c>
      <c r="Q169" s="44">
        <v>21216</v>
      </c>
      <c r="R169" s="32">
        <f t="shared" si="26"/>
        <v>2920360</v>
      </c>
      <c r="S169" s="33">
        <f t="shared" si="25"/>
        <v>137.64894419306185</v>
      </c>
    </row>
    <row r="170" spans="1:19" s="2" customFormat="1" ht="33" customHeight="1" x14ac:dyDescent="0.15">
      <c r="A170" s="34"/>
      <c r="B170" s="20">
        <v>166</v>
      </c>
      <c r="C170" s="48" t="s">
        <v>174</v>
      </c>
      <c r="D170" s="36">
        <v>5</v>
      </c>
      <c r="E170" s="43">
        <v>40</v>
      </c>
      <c r="F170" s="44">
        <v>447</v>
      </c>
      <c r="G170" s="45">
        <v>5476986</v>
      </c>
      <c r="H170" s="46">
        <f t="shared" si="21"/>
        <v>12252.76510067114</v>
      </c>
      <c r="I170" s="44">
        <v>34553</v>
      </c>
      <c r="J170" s="45">
        <f t="shared" si="22"/>
        <v>5476986</v>
      </c>
      <c r="K170" s="47">
        <f t="shared" si="23"/>
        <v>158.50970972129772</v>
      </c>
      <c r="L170" s="40"/>
      <c r="M170" s="43">
        <v>40</v>
      </c>
      <c r="N170" s="44">
        <v>420</v>
      </c>
      <c r="O170" s="45">
        <v>6327044</v>
      </c>
      <c r="P170" s="30">
        <f t="shared" si="24"/>
        <v>15064.390476190476</v>
      </c>
      <c r="Q170" s="44">
        <v>31455</v>
      </c>
      <c r="R170" s="32">
        <f t="shared" si="26"/>
        <v>6327044</v>
      </c>
      <c r="S170" s="33">
        <f t="shared" si="25"/>
        <v>201.14589095533302</v>
      </c>
    </row>
    <row r="171" spans="1:19" s="2" customFormat="1" ht="33" customHeight="1" x14ac:dyDescent="0.15">
      <c r="A171" s="34"/>
      <c r="B171" s="20">
        <v>167</v>
      </c>
      <c r="C171" s="51" t="s">
        <v>175</v>
      </c>
      <c r="D171" s="36">
        <v>5</v>
      </c>
      <c r="E171" s="43"/>
      <c r="F171" s="44"/>
      <c r="G171" s="45"/>
      <c r="H171" s="46"/>
      <c r="I171" s="44"/>
      <c r="J171" s="45"/>
      <c r="K171" s="47"/>
      <c r="L171" s="40"/>
      <c r="M171" s="43">
        <v>20</v>
      </c>
      <c r="N171" s="44">
        <v>184</v>
      </c>
      <c r="O171" s="45">
        <v>2145629</v>
      </c>
      <c r="P171" s="30">
        <f t="shared" si="24"/>
        <v>11661.027173913044</v>
      </c>
      <c r="Q171" s="44">
        <v>14677</v>
      </c>
      <c r="R171" s="32">
        <f t="shared" si="26"/>
        <v>2145629</v>
      </c>
      <c r="S171" s="33">
        <f t="shared" si="25"/>
        <v>146.18988894188186</v>
      </c>
    </row>
    <row r="172" spans="1:19" s="2" customFormat="1" ht="33" customHeight="1" x14ac:dyDescent="0.15">
      <c r="A172" s="34"/>
      <c r="B172" s="20">
        <v>168</v>
      </c>
      <c r="C172" s="48" t="s">
        <v>176</v>
      </c>
      <c r="D172" s="36">
        <v>5</v>
      </c>
      <c r="E172" s="43">
        <v>40</v>
      </c>
      <c r="F172" s="44">
        <v>577</v>
      </c>
      <c r="G172" s="45">
        <v>4978125</v>
      </c>
      <c r="H172" s="46">
        <f t="shared" ref="H172:H179" si="27">IF(AND(F172&gt;0,G172&gt;0),G172/F172,0)</f>
        <v>8627.5996533795496</v>
      </c>
      <c r="I172" s="44">
        <v>27726</v>
      </c>
      <c r="J172" s="45">
        <f t="shared" ref="J172:J179" si="28">G172</f>
        <v>4978125</v>
      </c>
      <c r="K172" s="47">
        <f t="shared" ref="K172:K179" si="29">IF(AND(I172&gt;0,J172&gt;0),J172/I172,0)</f>
        <v>179.54717593594461</v>
      </c>
      <c r="L172" s="40"/>
      <c r="M172" s="43">
        <v>40</v>
      </c>
      <c r="N172" s="44">
        <v>602</v>
      </c>
      <c r="O172" s="45">
        <v>6079681</v>
      </c>
      <c r="P172" s="30">
        <f t="shared" si="24"/>
        <v>10099.137873754153</v>
      </c>
      <c r="Q172" s="44">
        <v>32471</v>
      </c>
      <c r="R172" s="32">
        <f t="shared" si="26"/>
        <v>6079681</v>
      </c>
      <c r="S172" s="33">
        <f t="shared" si="25"/>
        <v>187.23417818976932</v>
      </c>
    </row>
    <row r="173" spans="1:19" s="2" customFormat="1" ht="33" customHeight="1" x14ac:dyDescent="0.15">
      <c r="A173" s="34"/>
      <c r="B173" s="20">
        <v>169</v>
      </c>
      <c r="C173" s="51" t="s">
        <v>177</v>
      </c>
      <c r="D173" s="36">
        <v>5</v>
      </c>
      <c r="E173" s="43">
        <v>26</v>
      </c>
      <c r="F173" s="44">
        <v>220</v>
      </c>
      <c r="G173" s="45">
        <v>982790</v>
      </c>
      <c r="H173" s="46">
        <f t="shared" si="27"/>
        <v>4467.227272727273</v>
      </c>
      <c r="I173" s="44">
        <v>9113</v>
      </c>
      <c r="J173" s="45">
        <f t="shared" si="28"/>
        <v>982790</v>
      </c>
      <c r="K173" s="47">
        <f t="shared" si="29"/>
        <v>107.84483704597827</v>
      </c>
      <c r="L173" s="40"/>
      <c r="M173" s="43">
        <v>26</v>
      </c>
      <c r="N173" s="44">
        <v>257</v>
      </c>
      <c r="O173" s="45">
        <v>823076</v>
      </c>
      <c r="P173" s="30">
        <f t="shared" si="24"/>
        <v>3202.6303501945526</v>
      </c>
      <c r="Q173" s="44">
        <v>8350</v>
      </c>
      <c r="R173" s="32">
        <f t="shared" si="26"/>
        <v>823076</v>
      </c>
      <c r="S173" s="33">
        <f t="shared" si="25"/>
        <v>98.571976047904187</v>
      </c>
    </row>
    <row r="174" spans="1:19" s="2" customFormat="1" ht="33" customHeight="1" x14ac:dyDescent="0.15">
      <c r="A174" s="34"/>
      <c r="B174" s="20">
        <v>170</v>
      </c>
      <c r="C174" s="48" t="s">
        <v>178</v>
      </c>
      <c r="D174" s="36">
        <v>5</v>
      </c>
      <c r="E174" s="43">
        <v>40</v>
      </c>
      <c r="F174" s="44">
        <v>529</v>
      </c>
      <c r="G174" s="45">
        <v>6497020</v>
      </c>
      <c r="H174" s="46">
        <f t="shared" si="27"/>
        <v>12281.701323251418</v>
      </c>
      <c r="I174" s="44">
        <v>22094</v>
      </c>
      <c r="J174" s="45">
        <f t="shared" si="28"/>
        <v>6497020</v>
      </c>
      <c r="K174" s="47">
        <f t="shared" si="29"/>
        <v>294.06264144111526</v>
      </c>
      <c r="L174" s="40"/>
      <c r="M174" s="43">
        <v>40</v>
      </c>
      <c r="N174" s="44">
        <v>606</v>
      </c>
      <c r="O174" s="45">
        <v>6460155</v>
      </c>
      <c r="P174" s="30">
        <f t="shared" si="24"/>
        <v>10660.321782178218</v>
      </c>
      <c r="Q174" s="44">
        <v>27316</v>
      </c>
      <c r="R174" s="32">
        <f t="shared" si="26"/>
        <v>6460155</v>
      </c>
      <c r="S174" s="33">
        <f t="shared" si="25"/>
        <v>236.49710792209694</v>
      </c>
    </row>
    <row r="175" spans="1:19" s="2" customFormat="1" ht="33" customHeight="1" x14ac:dyDescent="0.15">
      <c r="A175" s="34"/>
      <c r="B175" s="20">
        <v>171</v>
      </c>
      <c r="C175" s="54" t="s">
        <v>179</v>
      </c>
      <c r="D175" s="36">
        <v>5</v>
      </c>
      <c r="E175" s="43">
        <v>20</v>
      </c>
      <c r="F175" s="44">
        <v>111</v>
      </c>
      <c r="G175" s="45">
        <v>910865</v>
      </c>
      <c r="H175" s="46">
        <f t="shared" si="27"/>
        <v>8205.9909909909911</v>
      </c>
      <c r="I175" s="44">
        <v>5618</v>
      </c>
      <c r="J175" s="45">
        <f t="shared" si="28"/>
        <v>910865</v>
      </c>
      <c r="K175" s="47">
        <f t="shared" si="29"/>
        <v>162.13332146671414</v>
      </c>
      <c r="L175" s="40"/>
      <c r="M175" s="43">
        <v>20</v>
      </c>
      <c r="N175" s="44">
        <v>103</v>
      </c>
      <c r="O175" s="45">
        <v>1643338</v>
      </c>
      <c r="P175" s="30">
        <f t="shared" si="24"/>
        <v>15954.73786407767</v>
      </c>
      <c r="Q175" s="44">
        <v>7410</v>
      </c>
      <c r="R175" s="32">
        <f t="shared" si="26"/>
        <v>1643338</v>
      </c>
      <c r="S175" s="33">
        <f t="shared" si="25"/>
        <v>221.77300944669366</v>
      </c>
    </row>
    <row r="176" spans="1:19" s="2" customFormat="1" ht="33" customHeight="1" x14ac:dyDescent="0.15">
      <c r="A176" s="34"/>
      <c r="B176" s="20">
        <v>172</v>
      </c>
      <c r="C176" s="51" t="s">
        <v>180</v>
      </c>
      <c r="D176" s="36">
        <v>5</v>
      </c>
      <c r="E176" s="43">
        <v>10</v>
      </c>
      <c r="F176" s="44">
        <v>66</v>
      </c>
      <c r="G176" s="45">
        <v>583254</v>
      </c>
      <c r="H176" s="46">
        <f t="shared" si="27"/>
        <v>8837.181818181818</v>
      </c>
      <c r="I176" s="44">
        <v>6110</v>
      </c>
      <c r="J176" s="45">
        <f t="shared" si="28"/>
        <v>583254</v>
      </c>
      <c r="K176" s="47">
        <f t="shared" si="29"/>
        <v>95.458919803600651</v>
      </c>
      <c r="L176" s="40"/>
      <c r="M176" s="43">
        <v>10</v>
      </c>
      <c r="N176" s="44">
        <v>120</v>
      </c>
      <c r="O176" s="45">
        <v>1084800</v>
      </c>
      <c r="P176" s="30">
        <f t="shared" si="24"/>
        <v>9040</v>
      </c>
      <c r="Q176" s="44">
        <v>10755</v>
      </c>
      <c r="R176" s="32">
        <f t="shared" si="26"/>
        <v>1084800</v>
      </c>
      <c r="S176" s="33">
        <f t="shared" si="25"/>
        <v>100.86471408647141</v>
      </c>
    </row>
    <row r="177" spans="1:19" s="2" customFormat="1" ht="33" customHeight="1" x14ac:dyDescent="0.15">
      <c r="A177" s="34"/>
      <c r="B177" s="20">
        <v>173</v>
      </c>
      <c r="C177" s="41" t="s">
        <v>181</v>
      </c>
      <c r="D177" s="36">
        <v>5</v>
      </c>
      <c r="E177" s="43">
        <v>10</v>
      </c>
      <c r="F177" s="44">
        <v>120</v>
      </c>
      <c r="G177" s="45">
        <v>1223325</v>
      </c>
      <c r="H177" s="46">
        <f t="shared" si="27"/>
        <v>10194.375</v>
      </c>
      <c r="I177" s="44">
        <v>10164</v>
      </c>
      <c r="J177" s="45">
        <f t="shared" si="28"/>
        <v>1223325</v>
      </c>
      <c r="K177" s="47">
        <f t="shared" si="29"/>
        <v>120.3586186540732</v>
      </c>
      <c r="L177" s="40"/>
      <c r="M177" s="43">
        <v>10</v>
      </c>
      <c r="N177" s="44">
        <v>127</v>
      </c>
      <c r="O177" s="45">
        <v>1173220</v>
      </c>
      <c r="P177" s="30">
        <f t="shared" si="24"/>
        <v>9237.9527559055114</v>
      </c>
      <c r="Q177" s="44">
        <v>10437</v>
      </c>
      <c r="R177" s="32">
        <f t="shared" si="26"/>
        <v>1173220</v>
      </c>
      <c r="S177" s="33">
        <f t="shared" si="25"/>
        <v>112.40969627287535</v>
      </c>
    </row>
    <row r="178" spans="1:19" s="2" customFormat="1" ht="33" customHeight="1" x14ac:dyDescent="0.15">
      <c r="A178" s="34"/>
      <c r="B178" s="20">
        <v>174</v>
      </c>
      <c r="C178" s="41" t="s">
        <v>182</v>
      </c>
      <c r="D178" s="36">
        <v>6</v>
      </c>
      <c r="E178" s="43"/>
      <c r="F178" s="44"/>
      <c r="G178" s="45"/>
      <c r="H178" s="46"/>
      <c r="I178" s="44"/>
      <c r="J178" s="45"/>
      <c r="K178" s="47"/>
      <c r="L178" s="40"/>
      <c r="M178" s="43">
        <v>10</v>
      </c>
      <c r="N178" s="44"/>
      <c r="O178" s="45"/>
      <c r="P178" s="30">
        <f t="shared" si="24"/>
        <v>0</v>
      </c>
      <c r="Q178" s="44"/>
      <c r="R178" s="32"/>
      <c r="S178" s="33">
        <f t="shared" si="25"/>
        <v>0</v>
      </c>
    </row>
    <row r="179" spans="1:19" s="2" customFormat="1" ht="33" customHeight="1" x14ac:dyDescent="0.15">
      <c r="A179" s="34"/>
      <c r="B179" s="20">
        <v>175</v>
      </c>
      <c r="C179" s="54" t="s">
        <v>183</v>
      </c>
      <c r="D179" s="36">
        <v>5</v>
      </c>
      <c r="E179" s="43">
        <v>20</v>
      </c>
      <c r="F179" s="44">
        <v>169</v>
      </c>
      <c r="G179" s="45">
        <v>1066450</v>
      </c>
      <c r="H179" s="46">
        <f t="shared" si="27"/>
        <v>6310.3550295857985</v>
      </c>
      <c r="I179" s="44">
        <v>16348</v>
      </c>
      <c r="J179" s="45">
        <f t="shared" si="28"/>
        <v>1066450</v>
      </c>
      <c r="K179" s="47">
        <f t="shared" si="29"/>
        <v>65.234279422559339</v>
      </c>
      <c r="L179" s="40"/>
      <c r="M179" s="43">
        <v>20</v>
      </c>
      <c r="N179" s="44">
        <v>162</v>
      </c>
      <c r="O179" s="45">
        <v>1301000</v>
      </c>
      <c r="P179" s="30">
        <f t="shared" si="24"/>
        <v>8030.8641975308637</v>
      </c>
      <c r="Q179" s="44">
        <v>17288</v>
      </c>
      <c r="R179" s="32">
        <f t="shared" si="26"/>
        <v>1301000</v>
      </c>
      <c r="S179" s="33">
        <f t="shared" si="25"/>
        <v>75.254511800092544</v>
      </c>
    </row>
    <row r="180" spans="1:19" s="2" customFormat="1" ht="33" customHeight="1" x14ac:dyDescent="0.15">
      <c r="A180" s="34"/>
      <c r="B180" s="20">
        <v>176</v>
      </c>
      <c r="C180" s="42" t="s">
        <v>184</v>
      </c>
      <c r="D180" s="36">
        <v>5</v>
      </c>
      <c r="E180" s="43"/>
      <c r="F180" s="44"/>
      <c r="G180" s="45"/>
      <c r="H180" s="46"/>
      <c r="I180" s="44"/>
      <c r="J180" s="45"/>
      <c r="K180" s="47"/>
      <c r="L180" s="40"/>
      <c r="M180" s="43">
        <v>20</v>
      </c>
      <c r="N180" s="44">
        <v>125</v>
      </c>
      <c r="O180" s="45">
        <v>1319917</v>
      </c>
      <c r="P180" s="30">
        <f t="shared" si="24"/>
        <v>10559.335999999999</v>
      </c>
      <c r="Q180" s="44">
        <v>11993</v>
      </c>
      <c r="R180" s="32">
        <f t="shared" si="26"/>
        <v>1319917</v>
      </c>
      <c r="S180" s="33">
        <f t="shared" si="25"/>
        <v>110.0572834153256</v>
      </c>
    </row>
    <row r="181" spans="1:19" s="2" customFormat="1" ht="33" customHeight="1" x14ac:dyDescent="0.15">
      <c r="A181" s="34"/>
      <c r="B181" s="20">
        <v>177</v>
      </c>
      <c r="C181" s="48" t="s">
        <v>185</v>
      </c>
      <c r="D181" s="36">
        <v>2</v>
      </c>
      <c r="E181" s="43">
        <v>30</v>
      </c>
      <c r="F181" s="44">
        <v>396</v>
      </c>
      <c r="G181" s="45">
        <v>8276570</v>
      </c>
      <c r="H181" s="46">
        <f t="shared" ref="H181:H206" si="30">IF(AND(F181&gt;0,G181&gt;0),G181/F181,0)</f>
        <v>20900.429292929293</v>
      </c>
      <c r="I181" s="44">
        <v>38876</v>
      </c>
      <c r="J181" s="45">
        <f t="shared" ref="J181:J206" si="31">G181</f>
        <v>8276570</v>
      </c>
      <c r="K181" s="47">
        <f t="shared" ref="K181:K206" si="32">IF(AND(I181&gt;0,J181&gt;0),J181/I181,0)</f>
        <v>212.89664574544707</v>
      </c>
      <c r="L181" s="40"/>
      <c r="M181" s="43">
        <v>30</v>
      </c>
      <c r="N181" s="44">
        <v>407</v>
      </c>
      <c r="O181" s="45">
        <v>6950625</v>
      </c>
      <c r="P181" s="30">
        <f t="shared" si="24"/>
        <v>17077.702702702703</v>
      </c>
      <c r="Q181" s="44">
        <v>37977</v>
      </c>
      <c r="R181" s="32">
        <f t="shared" si="26"/>
        <v>6950625</v>
      </c>
      <c r="S181" s="33">
        <f t="shared" si="25"/>
        <v>183.02196066039971</v>
      </c>
    </row>
    <row r="182" spans="1:19" s="2" customFormat="1" ht="33" customHeight="1" x14ac:dyDescent="0.15">
      <c r="A182" s="34"/>
      <c r="B182" s="20">
        <v>178</v>
      </c>
      <c r="C182" s="51" t="s">
        <v>186</v>
      </c>
      <c r="D182" s="36">
        <v>4</v>
      </c>
      <c r="E182" s="43">
        <v>20</v>
      </c>
      <c r="F182" s="44">
        <v>87</v>
      </c>
      <c r="G182" s="45">
        <v>662150</v>
      </c>
      <c r="H182" s="46">
        <f t="shared" si="30"/>
        <v>7610.9195402298847</v>
      </c>
      <c r="I182" s="44">
        <v>4414</v>
      </c>
      <c r="J182" s="45">
        <f t="shared" si="31"/>
        <v>662150</v>
      </c>
      <c r="K182" s="47">
        <f t="shared" si="32"/>
        <v>150.01132759401904</v>
      </c>
      <c r="L182" s="40"/>
      <c r="M182" s="43">
        <v>20</v>
      </c>
      <c r="N182" s="44">
        <v>282</v>
      </c>
      <c r="O182" s="45">
        <v>2112040</v>
      </c>
      <c r="P182" s="30">
        <f t="shared" si="24"/>
        <v>7489.5035460992904</v>
      </c>
      <c r="Q182" s="44">
        <v>16251</v>
      </c>
      <c r="R182" s="32">
        <f t="shared" si="26"/>
        <v>2112040</v>
      </c>
      <c r="S182" s="33">
        <f t="shared" si="25"/>
        <v>129.96369454187433</v>
      </c>
    </row>
    <row r="183" spans="1:19" s="2" customFormat="1" ht="33" customHeight="1" x14ac:dyDescent="0.15">
      <c r="A183" s="34"/>
      <c r="B183" s="20">
        <v>179</v>
      </c>
      <c r="C183" s="51" t="s">
        <v>187</v>
      </c>
      <c r="D183" s="36">
        <v>5</v>
      </c>
      <c r="E183" s="43">
        <v>20</v>
      </c>
      <c r="F183" s="44">
        <v>300</v>
      </c>
      <c r="G183" s="45">
        <v>2600002</v>
      </c>
      <c r="H183" s="46">
        <f t="shared" si="30"/>
        <v>8666.6733333333341</v>
      </c>
      <c r="I183" s="44">
        <v>13537</v>
      </c>
      <c r="J183" s="45">
        <f t="shared" si="31"/>
        <v>2600002</v>
      </c>
      <c r="K183" s="47">
        <f t="shared" si="32"/>
        <v>192.06633670680358</v>
      </c>
      <c r="L183" s="40"/>
      <c r="M183" s="43">
        <v>20</v>
      </c>
      <c r="N183" s="44">
        <v>294</v>
      </c>
      <c r="O183" s="45">
        <v>3110273</v>
      </c>
      <c r="P183" s="30">
        <f t="shared" si="24"/>
        <v>10579.159863945579</v>
      </c>
      <c r="Q183" s="44">
        <v>13416</v>
      </c>
      <c r="R183" s="32">
        <f t="shared" si="26"/>
        <v>3110273</v>
      </c>
      <c r="S183" s="33">
        <f t="shared" si="25"/>
        <v>231.83310971973762</v>
      </c>
    </row>
    <row r="184" spans="1:19" s="2" customFormat="1" ht="33" customHeight="1" x14ac:dyDescent="0.15">
      <c r="A184" s="34"/>
      <c r="B184" s="20">
        <v>180</v>
      </c>
      <c r="C184" s="54" t="s">
        <v>188</v>
      </c>
      <c r="D184" s="36">
        <v>5</v>
      </c>
      <c r="E184" s="43">
        <v>20</v>
      </c>
      <c r="F184" s="44">
        <v>176</v>
      </c>
      <c r="G184" s="45">
        <v>1153775</v>
      </c>
      <c r="H184" s="46">
        <f t="shared" si="30"/>
        <v>6555.539772727273</v>
      </c>
      <c r="I184" s="44">
        <v>16400</v>
      </c>
      <c r="J184" s="45">
        <f t="shared" si="31"/>
        <v>1153775</v>
      </c>
      <c r="K184" s="47">
        <f t="shared" si="32"/>
        <v>70.35213414634147</v>
      </c>
      <c r="L184" s="40"/>
      <c r="M184" s="43">
        <v>20</v>
      </c>
      <c r="N184" s="44">
        <v>246</v>
      </c>
      <c r="O184" s="45">
        <v>1569900</v>
      </c>
      <c r="P184" s="30">
        <f t="shared" si="24"/>
        <v>6381.707317073171</v>
      </c>
      <c r="Q184" s="44">
        <v>22741</v>
      </c>
      <c r="R184" s="32">
        <f t="shared" si="26"/>
        <v>1569900</v>
      </c>
      <c r="S184" s="33">
        <f t="shared" si="25"/>
        <v>69.033903522272553</v>
      </c>
    </row>
    <row r="185" spans="1:19" s="2" customFormat="1" ht="33" customHeight="1" x14ac:dyDescent="0.15">
      <c r="A185" s="34"/>
      <c r="B185" s="20">
        <v>181</v>
      </c>
      <c r="C185" s="51" t="s">
        <v>189</v>
      </c>
      <c r="D185" s="36">
        <v>5</v>
      </c>
      <c r="E185" s="43">
        <v>14</v>
      </c>
      <c r="F185" s="44">
        <v>201</v>
      </c>
      <c r="G185" s="45">
        <v>2253820</v>
      </c>
      <c r="H185" s="46">
        <f t="shared" si="30"/>
        <v>11213.034825870647</v>
      </c>
      <c r="I185" s="44">
        <v>16616</v>
      </c>
      <c r="J185" s="45">
        <f t="shared" si="31"/>
        <v>2253820</v>
      </c>
      <c r="K185" s="47">
        <f t="shared" si="32"/>
        <v>135.64155031295138</v>
      </c>
      <c r="L185" s="40"/>
      <c r="M185" s="43">
        <v>25</v>
      </c>
      <c r="N185" s="44">
        <v>317</v>
      </c>
      <c r="O185" s="45">
        <v>2314800</v>
      </c>
      <c r="P185" s="30">
        <f t="shared" si="24"/>
        <v>7302.2082018927449</v>
      </c>
      <c r="Q185" s="44">
        <v>21482</v>
      </c>
      <c r="R185" s="32">
        <f t="shared" si="26"/>
        <v>2314800</v>
      </c>
      <c r="S185" s="33">
        <f t="shared" si="25"/>
        <v>107.75533004375757</v>
      </c>
    </row>
    <row r="186" spans="1:19" s="2" customFormat="1" ht="33" customHeight="1" x14ac:dyDescent="0.15">
      <c r="A186" s="34"/>
      <c r="B186" s="20">
        <v>182</v>
      </c>
      <c r="C186" s="42" t="s">
        <v>190</v>
      </c>
      <c r="D186" s="36">
        <v>5</v>
      </c>
      <c r="E186" s="43">
        <v>15</v>
      </c>
      <c r="F186" s="44">
        <v>143</v>
      </c>
      <c r="G186" s="45">
        <v>1722080</v>
      </c>
      <c r="H186" s="46">
        <f t="shared" si="30"/>
        <v>12042.517482517482</v>
      </c>
      <c r="I186" s="44">
        <v>8966</v>
      </c>
      <c r="J186" s="45">
        <f t="shared" si="31"/>
        <v>1722080</v>
      </c>
      <c r="K186" s="47">
        <f t="shared" si="32"/>
        <v>192.06781173321437</v>
      </c>
      <c r="L186" s="40"/>
      <c r="M186" s="43">
        <v>15</v>
      </c>
      <c r="N186" s="44"/>
      <c r="O186" s="45"/>
      <c r="P186" s="30">
        <f t="shared" si="24"/>
        <v>0</v>
      </c>
      <c r="Q186" s="44"/>
      <c r="R186" s="32">
        <f t="shared" si="26"/>
        <v>0</v>
      </c>
      <c r="S186" s="33">
        <f t="shared" si="25"/>
        <v>0</v>
      </c>
    </row>
    <row r="187" spans="1:19" s="2" customFormat="1" ht="33" customHeight="1" x14ac:dyDescent="0.15">
      <c r="A187" s="34"/>
      <c r="B187" s="20">
        <v>183</v>
      </c>
      <c r="C187" s="51" t="s">
        <v>191</v>
      </c>
      <c r="D187" s="36">
        <v>5</v>
      </c>
      <c r="E187" s="43">
        <v>20</v>
      </c>
      <c r="F187" s="44">
        <v>220</v>
      </c>
      <c r="G187" s="45">
        <v>2215050</v>
      </c>
      <c r="H187" s="46">
        <f t="shared" si="30"/>
        <v>10068.40909090909</v>
      </c>
      <c r="I187" s="44">
        <v>7887</v>
      </c>
      <c r="J187" s="45">
        <f t="shared" si="31"/>
        <v>2215050</v>
      </c>
      <c r="K187" s="47">
        <f t="shared" si="32"/>
        <v>280.84823126664133</v>
      </c>
      <c r="L187" s="40"/>
      <c r="M187" s="43">
        <v>20</v>
      </c>
      <c r="N187" s="44">
        <v>263</v>
      </c>
      <c r="O187" s="45">
        <v>4573110</v>
      </c>
      <c r="P187" s="30">
        <f t="shared" si="24"/>
        <v>17388.250950570342</v>
      </c>
      <c r="Q187" s="44">
        <v>13649</v>
      </c>
      <c r="R187" s="32">
        <f t="shared" si="26"/>
        <v>4573110</v>
      </c>
      <c r="S187" s="33">
        <f t="shared" si="25"/>
        <v>335.05091948128069</v>
      </c>
    </row>
    <row r="188" spans="1:19" s="2" customFormat="1" ht="33" customHeight="1" x14ac:dyDescent="0.15">
      <c r="A188" s="34"/>
      <c r="B188" s="20">
        <v>184</v>
      </c>
      <c r="C188" s="42" t="s">
        <v>192</v>
      </c>
      <c r="D188" s="36">
        <v>3</v>
      </c>
      <c r="E188" s="43">
        <v>20</v>
      </c>
      <c r="F188" s="44">
        <v>315</v>
      </c>
      <c r="G188" s="45">
        <v>3198845</v>
      </c>
      <c r="H188" s="46">
        <f t="shared" si="30"/>
        <v>10155.063492063493</v>
      </c>
      <c r="I188" s="44">
        <v>13504</v>
      </c>
      <c r="J188" s="45">
        <f t="shared" si="31"/>
        <v>3198845</v>
      </c>
      <c r="K188" s="47">
        <f t="shared" si="32"/>
        <v>236.88129443127963</v>
      </c>
      <c r="L188" s="40"/>
      <c r="M188" s="43">
        <v>20</v>
      </c>
      <c r="N188" s="44">
        <v>417</v>
      </c>
      <c r="O188" s="45">
        <v>5784700</v>
      </c>
      <c r="P188" s="30">
        <f t="shared" si="24"/>
        <v>13872.182254196643</v>
      </c>
      <c r="Q188" s="44">
        <v>20589</v>
      </c>
      <c r="R188" s="32">
        <f t="shared" si="26"/>
        <v>5784700</v>
      </c>
      <c r="S188" s="33">
        <f t="shared" si="25"/>
        <v>280.96070717373357</v>
      </c>
    </row>
    <row r="189" spans="1:19" s="2" customFormat="1" ht="33" customHeight="1" x14ac:dyDescent="0.15">
      <c r="A189" s="34"/>
      <c r="B189" s="20">
        <v>185</v>
      </c>
      <c r="C189" s="51" t="s">
        <v>193</v>
      </c>
      <c r="D189" s="36">
        <v>5</v>
      </c>
      <c r="E189" s="43">
        <v>5</v>
      </c>
      <c r="F189" s="44">
        <v>54</v>
      </c>
      <c r="G189" s="45">
        <v>476140</v>
      </c>
      <c r="H189" s="46">
        <f t="shared" si="30"/>
        <v>8817.4074074074069</v>
      </c>
      <c r="I189" s="44">
        <v>2202</v>
      </c>
      <c r="J189" s="45">
        <f t="shared" si="31"/>
        <v>476140</v>
      </c>
      <c r="K189" s="47">
        <f t="shared" si="32"/>
        <v>216.23069936421436</v>
      </c>
      <c r="L189" s="40"/>
      <c r="M189" s="43">
        <v>5</v>
      </c>
      <c r="N189" s="44">
        <v>52</v>
      </c>
      <c r="O189" s="45">
        <v>568065</v>
      </c>
      <c r="P189" s="30">
        <f t="shared" si="24"/>
        <v>10924.326923076924</v>
      </c>
      <c r="Q189" s="44">
        <v>3058</v>
      </c>
      <c r="R189" s="32">
        <f t="shared" si="26"/>
        <v>568065</v>
      </c>
      <c r="S189" s="33">
        <f t="shared" si="25"/>
        <v>185.76357096141268</v>
      </c>
    </row>
    <row r="190" spans="1:19" s="2" customFormat="1" ht="33" customHeight="1" x14ac:dyDescent="0.15">
      <c r="A190" s="34"/>
      <c r="B190" s="20">
        <v>186</v>
      </c>
      <c r="C190" s="48" t="s">
        <v>194</v>
      </c>
      <c r="D190" s="36">
        <v>5</v>
      </c>
      <c r="E190" s="43">
        <v>20</v>
      </c>
      <c r="F190" s="44">
        <v>206</v>
      </c>
      <c r="G190" s="45">
        <v>3081420</v>
      </c>
      <c r="H190" s="46">
        <f t="shared" si="30"/>
        <v>14958.349514563106</v>
      </c>
      <c r="I190" s="44">
        <v>23384</v>
      </c>
      <c r="J190" s="45">
        <f t="shared" si="31"/>
        <v>3081420</v>
      </c>
      <c r="K190" s="47">
        <f t="shared" si="32"/>
        <v>131.77471775573042</v>
      </c>
      <c r="L190" s="40"/>
      <c r="M190" s="43">
        <v>20</v>
      </c>
      <c r="N190" s="44">
        <v>211</v>
      </c>
      <c r="O190" s="45">
        <v>3466950</v>
      </c>
      <c r="P190" s="30">
        <f t="shared" si="24"/>
        <v>16431.042654028435</v>
      </c>
      <c r="Q190" s="44">
        <v>25658</v>
      </c>
      <c r="R190" s="32">
        <f t="shared" si="26"/>
        <v>3466950</v>
      </c>
      <c r="S190" s="33">
        <f t="shared" si="25"/>
        <v>135.12159950113025</v>
      </c>
    </row>
    <row r="191" spans="1:19" s="2" customFormat="1" ht="33" customHeight="1" x14ac:dyDescent="0.15">
      <c r="A191" s="34"/>
      <c r="B191" s="20">
        <v>187</v>
      </c>
      <c r="C191" s="48" t="s">
        <v>195</v>
      </c>
      <c r="D191" s="36">
        <v>5</v>
      </c>
      <c r="E191" s="43">
        <v>20</v>
      </c>
      <c r="F191" s="44">
        <v>318</v>
      </c>
      <c r="G191" s="45">
        <v>5415930</v>
      </c>
      <c r="H191" s="46">
        <f t="shared" si="30"/>
        <v>17031.226415094341</v>
      </c>
      <c r="I191" s="44">
        <v>12669</v>
      </c>
      <c r="J191" s="45">
        <f t="shared" si="31"/>
        <v>5415930</v>
      </c>
      <c r="K191" s="47">
        <f t="shared" si="32"/>
        <v>427.49467203409898</v>
      </c>
      <c r="L191" s="40"/>
      <c r="M191" s="43">
        <v>20</v>
      </c>
      <c r="N191" s="44">
        <v>354</v>
      </c>
      <c r="O191" s="45">
        <v>5781230</v>
      </c>
      <c r="P191" s="30">
        <f t="shared" si="24"/>
        <v>16331.158192090395</v>
      </c>
      <c r="Q191" s="44">
        <v>12633</v>
      </c>
      <c r="R191" s="32">
        <f t="shared" si="26"/>
        <v>5781230</v>
      </c>
      <c r="S191" s="33">
        <f t="shared" si="25"/>
        <v>457.62922504551574</v>
      </c>
    </row>
    <row r="192" spans="1:19" s="2" customFormat="1" ht="33" customHeight="1" x14ac:dyDescent="0.15">
      <c r="A192" s="34"/>
      <c r="B192" s="20">
        <v>188</v>
      </c>
      <c r="C192" s="51" t="s">
        <v>196</v>
      </c>
      <c r="D192" s="36">
        <v>5</v>
      </c>
      <c r="E192" s="43">
        <v>20</v>
      </c>
      <c r="F192" s="44">
        <v>150</v>
      </c>
      <c r="G192" s="45">
        <v>1159170</v>
      </c>
      <c r="H192" s="46">
        <f t="shared" si="30"/>
        <v>7727.8</v>
      </c>
      <c r="I192" s="44">
        <v>9171</v>
      </c>
      <c r="J192" s="45">
        <f t="shared" si="31"/>
        <v>1159170</v>
      </c>
      <c r="K192" s="47">
        <f t="shared" si="32"/>
        <v>126.39515865227347</v>
      </c>
      <c r="L192" s="40"/>
      <c r="M192" s="43">
        <v>20</v>
      </c>
      <c r="N192" s="44">
        <v>188</v>
      </c>
      <c r="O192" s="45">
        <v>1915145</v>
      </c>
      <c r="P192" s="30">
        <f t="shared" si="24"/>
        <v>10186.941489361701</v>
      </c>
      <c r="Q192" s="44">
        <v>14812</v>
      </c>
      <c r="R192" s="32">
        <f t="shared" si="26"/>
        <v>1915145</v>
      </c>
      <c r="S192" s="33">
        <f t="shared" si="25"/>
        <v>129.29685390224142</v>
      </c>
    </row>
    <row r="193" spans="1:19" s="2" customFormat="1" ht="33" customHeight="1" x14ac:dyDescent="0.15">
      <c r="A193" s="34"/>
      <c r="B193" s="20">
        <v>189</v>
      </c>
      <c r="C193" s="54" t="s">
        <v>197</v>
      </c>
      <c r="D193" s="36">
        <v>5</v>
      </c>
      <c r="E193" s="43">
        <v>10</v>
      </c>
      <c r="F193" s="44">
        <v>108</v>
      </c>
      <c r="G193" s="45">
        <v>442900</v>
      </c>
      <c r="H193" s="46">
        <f t="shared" si="30"/>
        <v>4100.9259259259261</v>
      </c>
      <c r="I193" s="44">
        <v>6914</v>
      </c>
      <c r="J193" s="45">
        <f t="shared" si="31"/>
        <v>442900</v>
      </c>
      <c r="K193" s="47">
        <f t="shared" si="32"/>
        <v>64.058432166618459</v>
      </c>
      <c r="L193" s="40"/>
      <c r="M193" s="43">
        <v>10</v>
      </c>
      <c r="N193" s="44">
        <v>167</v>
      </c>
      <c r="O193" s="45">
        <v>1174500</v>
      </c>
      <c r="P193" s="30">
        <f t="shared" si="24"/>
        <v>7032.934131736527</v>
      </c>
      <c r="Q193" s="44">
        <v>11075</v>
      </c>
      <c r="R193" s="32">
        <f t="shared" si="26"/>
        <v>1174500</v>
      </c>
      <c r="S193" s="33">
        <f t="shared" si="25"/>
        <v>106.04966139954853</v>
      </c>
    </row>
    <row r="194" spans="1:19" s="2" customFormat="1" ht="33" customHeight="1" x14ac:dyDescent="0.15">
      <c r="A194" s="34"/>
      <c r="B194" s="20">
        <v>190</v>
      </c>
      <c r="C194" s="54" t="s">
        <v>198</v>
      </c>
      <c r="D194" s="36">
        <v>5</v>
      </c>
      <c r="E194" s="43">
        <v>20</v>
      </c>
      <c r="F194" s="44">
        <v>222</v>
      </c>
      <c r="G194" s="45">
        <v>1643292</v>
      </c>
      <c r="H194" s="46">
        <f t="shared" si="30"/>
        <v>7402.2162162162158</v>
      </c>
      <c r="I194" s="44">
        <v>7822</v>
      </c>
      <c r="J194" s="45">
        <f t="shared" si="31"/>
        <v>1643292</v>
      </c>
      <c r="K194" s="47">
        <f t="shared" si="32"/>
        <v>210.08591153157761</v>
      </c>
      <c r="L194" s="40"/>
      <c r="M194" s="43">
        <v>20</v>
      </c>
      <c r="N194" s="44">
        <v>159</v>
      </c>
      <c r="O194" s="45">
        <v>1790659</v>
      </c>
      <c r="P194" s="30">
        <f t="shared" si="24"/>
        <v>11262.006289308176</v>
      </c>
      <c r="Q194" s="44">
        <v>9249</v>
      </c>
      <c r="R194" s="32">
        <f t="shared" si="26"/>
        <v>1790659</v>
      </c>
      <c r="S194" s="33">
        <f t="shared" si="25"/>
        <v>193.60568710130826</v>
      </c>
    </row>
    <row r="195" spans="1:19" s="2" customFormat="1" ht="33" customHeight="1" x14ac:dyDescent="0.15">
      <c r="A195" s="34"/>
      <c r="B195" s="20">
        <v>191</v>
      </c>
      <c r="C195" s="42" t="s">
        <v>199</v>
      </c>
      <c r="D195" s="36">
        <v>2</v>
      </c>
      <c r="E195" s="43">
        <v>10</v>
      </c>
      <c r="F195" s="44">
        <v>0</v>
      </c>
      <c r="G195" s="45">
        <v>0</v>
      </c>
      <c r="H195" s="46">
        <f t="shared" si="30"/>
        <v>0</v>
      </c>
      <c r="I195" s="44">
        <v>0</v>
      </c>
      <c r="J195" s="45">
        <f t="shared" si="31"/>
        <v>0</v>
      </c>
      <c r="K195" s="47">
        <f t="shared" si="32"/>
        <v>0</v>
      </c>
      <c r="L195" s="40"/>
      <c r="M195" s="43">
        <v>10</v>
      </c>
      <c r="N195" s="44">
        <v>185</v>
      </c>
      <c r="O195" s="45">
        <v>5946884</v>
      </c>
      <c r="P195" s="30">
        <f t="shared" si="24"/>
        <v>32145.318918918918</v>
      </c>
      <c r="Q195" s="44">
        <v>18511</v>
      </c>
      <c r="R195" s="32">
        <f t="shared" si="26"/>
        <v>5946884</v>
      </c>
      <c r="S195" s="33">
        <f t="shared" si="25"/>
        <v>321.2621684403868</v>
      </c>
    </row>
    <row r="196" spans="1:19" s="2" customFormat="1" ht="33" customHeight="1" x14ac:dyDescent="0.15">
      <c r="A196" s="34"/>
      <c r="B196" s="20">
        <v>192</v>
      </c>
      <c r="C196" s="54" t="s">
        <v>200</v>
      </c>
      <c r="D196" s="36">
        <v>5</v>
      </c>
      <c r="E196" s="43">
        <v>27</v>
      </c>
      <c r="F196" s="44">
        <v>264</v>
      </c>
      <c r="G196" s="45">
        <v>3999390</v>
      </c>
      <c r="H196" s="46">
        <f t="shared" si="30"/>
        <v>15149.204545454546</v>
      </c>
      <c r="I196" s="44">
        <v>21388</v>
      </c>
      <c r="J196" s="45">
        <f t="shared" si="31"/>
        <v>3999390</v>
      </c>
      <c r="K196" s="47">
        <f t="shared" si="32"/>
        <v>186.99223863848889</v>
      </c>
      <c r="L196" s="40"/>
      <c r="M196" s="43">
        <v>27</v>
      </c>
      <c r="N196" s="44">
        <v>401</v>
      </c>
      <c r="O196" s="45">
        <v>4062187</v>
      </c>
      <c r="P196" s="30">
        <f t="shared" si="24"/>
        <v>10130.142144638405</v>
      </c>
      <c r="Q196" s="44">
        <v>35797</v>
      </c>
      <c r="R196" s="32">
        <f t="shared" si="26"/>
        <v>4062187</v>
      </c>
      <c r="S196" s="33">
        <f t="shared" si="25"/>
        <v>113.47841997932788</v>
      </c>
    </row>
    <row r="197" spans="1:19" s="2" customFormat="1" ht="33" customHeight="1" x14ac:dyDescent="0.15">
      <c r="A197" s="34"/>
      <c r="B197" s="20">
        <v>193</v>
      </c>
      <c r="C197" s="53" t="s">
        <v>201</v>
      </c>
      <c r="D197" s="36">
        <v>5</v>
      </c>
      <c r="E197" s="43">
        <v>20</v>
      </c>
      <c r="F197" s="44">
        <v>350</v>
      </c>
      <c r="G197" s="45">
        <v>10149765</v>
      </c>
      <c r="H197" s="46">
        <f t="shared" si="30"/>
        <v>28999.32857142857</v>
      </c>
      <c r="I197" s="44">
        <v>41108</v>
      </c>
      <c r="J197" s="45">
        <f t="shared" si="31"/>
        <v>10149765</v>
      </c>
      <c r="K197" s="47">
        <f t="shared" si="32"/>
        <v>246.90486036781161</v>
      </c>
      <c r="L197" s="40"/>
      <c r="M197" s="43">
        <v>20</v>
      </c>
      <c r="N197" s="44">
        <v>354</v>
      </c>
      <c r="O197" s="45">
        <v>11496370</v>
      </c>
      <c r="P197" s="30">
        <f t="shared" si="24"/>
        <v>32475.621468926554</v>
      </c>
      <c r="Q197" s="44">
        <v>43477</v>
      </c>
      <c r="R197" s="32">
        <f t="shared" si="26"/>
        <v>11496370</v>
      </c>
      <c r="S197" s="33">
        <f t="shared" si="25"/>
        <v>264.42417830117074</v>
      </c>
    </row>
    <row r="198" spans="1:19" s="2" customFormat="1" ht="33" customHeight="1" x14ac:dyDescent="0.15">
      <c r="A198" s="34"/>
      <c r="B198" s="20">
        <v>194</v>
      </c>
      <c r="C198" s="48" t="s">
        <v>202</v>
      </c>
      <c r="D198" s="36">
        <v>2</v>
      </c>
      <c r="E198" s="43">
        <v>20</v>
      </c>
      <c r="F198" s="44">
        <v>373</v>
      </c>
      <c r="G198" s="45">
        <v>3056725</v>
      </c>
      <c r="H198" s="46">
        <f t="shared" si="30"/>
        <v>8194.9731903485263</v>
      </c>
      <c r="I198" s="44">
        <v>21297</v>
      </c>
      <c r="J198" s="45">
        <f t="shared" si="31"/>
        <v>3056725</v>
      </c>
      <c r="K198" s="47">
        <f t="shared" si="32"/>
        <v>143.52843123444617</v>
      </c>
      <c r="L198" s="40"/>
      <c r="M198" s="43">
        <v>20</v>
      </c>
      <c r="N198" s="44">
        <v>430</v>
      </c>
      <c r="O198" s="45">
        <v>3462290</v>
      </c>
      <c r="P198" s="30">
        <f t="shared" si="24"/>
        <v>8051.8372093023254</v>
      </c>
      <c r="Q198" s="44">
        <v>26473</v>
      </c>
      <c r="R198" s="32">
        <f t="shared" si="26"/>
        <v>3462290</v>
      </c>
      <c r="S198" s="33">
        <f t="shared" si="25"/>
        <v>130.78570619121368</v>
      </c>
    </row>
    <row r="199" spans="1:19" s="2" customFormat="1" ht="33" customHeight="1" x14ac:dyDescent="0.15">
      <c r="A199" s="34"/>
      <c r="B199" s="20">
        <v>195</v>
      </c>
      <c r="C199" s="48" t="s">
        <v>203</v>
      </c>
      <c r="D199" s="36">
        <v>5</v>
      </c>
      <c r="E199" s="49">
        <v>30</v>
      </c>
      <c r="F199" s="44">
        <v>523</v>
      </c>
      <c r="G199" s="45">
        <v>4188777</v>
      </c>
      <c r="H199" s="46">
        <f t="shared" si="30"/>
        <v>8009.1338432122375</v>
      </c>
      <c r="I199" s="44">
        <v>18212</v>
      </c>
      <c r="J199" s="45">
        <f t="shared" si="31"/>
        <v>4188777</v>
      </c>
      <c r="K199" s="47">
        <f t="shared" si="32"/>
        <v>230.00093345047222</v>
      </c>
      <c r="L199" s="40"/>
      <c r="M199" s="49">
        <v>30</v>
      </c>
      <c r="N199" s="44">
        <v>515</v>
      </c>
      <c r="O199" s="45">
        <v>4685960</v>
      </c>
      <c r="P199" s="30">
        <f t="shared" si="24"/>
        <v>9098.9514563106804</v>
      </c>
      <c r="Q199" s="44">
        <v>19747</v>
      </c>
      <c r="R199" s="32">
        <f t="shared" si="26"/>
        <v>4685960</v>
      </c>
      <c r="S199" s="33">
        <f t="shared" si="25"/>
        <v>237.29984301412873</v>
      </c>
    </row>
    <row r="200" spans="1:19" s="2" customFormat="1" ht="33" customHeight="1" x14ac:dyDescent="0.15">
      <c r="A200" s="34"/>
      <c r="B200" s="20">
        <v>196</v>
      </c>
      <c r="C200" s="51" t="s">
        <v>204</v>
      </c>
      <c r="D200" s="36">
        <v>6</v>
      </c>
      <c r="E200" s="43">
        <v>20</v>
      </c>
      <c r="F200" s="44">
        <v>199</v>
      </c>
      <c r="G200" s="45">
        <v>945500</v>
      </c>
      <c r="H200" s="46">
        <f t="shared" si="30"/>
        <v>4751.2562814070352</v>
      </c>
      <c r="I200" s="44">
        <v>11944</v>
      </c>
      <c r="J200" s="45">
        <f t="shared" si="31"/>
        <v>945500</v>
      </c>
      <c r="K200" s="47">
        <f t="shared" si="32"/>
        <v>79.161085063630281</v>
      </c>
      <c r="L200" s="40"/>
      <c r="M200" s="43">
        <v>20</v>
      </c>
      <c r="N200" s="44">
        <v>229</v>
      </c>
      <c r="O200" s="45">
        <v>2409060</v>
      </c>
      <c r="P200" s="30">
        <f t="shared" si="24"/>
        <v>10519.912663755458</v>
      </c>
      <c r="Q200" s="44">
        <v>13416</v>
      </c>
      <c r="R200" s="32">
        <f t="shared" si="26"/>
        <v>2409060</v>
      </c>
      <c r="S200" s="33">
        <f t="shared" si="25"/>
        <v>179.56618962432916</v>
      </c>
    </row>
    <row r="201" spans="1:19" s="2" customFormat="1" ht="33" customHeight="1" x14ac:dyDescent="0.15">
      <c r="A201" s="34"/>
      <c r="B201" s="20">
        <v>197</v>
      </c>
      <c r="C201" s="54" t="s">
        <v>205</v>
      </c>
      <c r="D201" s="36">
        <v>5</v>
      </c>
      <c r="E201" s="43">
        <v>20</v>
      </c>
      <c r="F201" s="44">
        <v>186</v>
      </c>
      <c r="G201" s="45">
        <v>1735000</v>
      </c>
      <c r="H201" s="46">
        <f t="shared" si="30"/>
        <v>9327.9569892473119</v>
      </c>
      <c r="I201" s="44">
        <v>17190</v>
      </c>
      <c r="J201" s="45">
        <f t="shared" si="31"/>
        <v>1735000</v>
      </c>
      <c r="K201" s="47">
        <f t="shared" si="32"/>
        <v>100.93077370564282</v>
      </c>
      <c r="L201" s="40"/>
      <c r="M201" s="43">
        <v>20</v>
      </c>
      <c r="N201" s="44">
        <v>180</v>
      </c>
      <c r="O201" s="45">
        <v>2088490</v>
      </c>
      <c r="P201" s="30">
        <f t="shared" si="24"/>
        <v>11602.722222222223</v>
      </c>
      <c r="Q201" s="44">
        <v>18455</v>
      </c>
      <c r="R201" s="32">
        <f t="shared" si="26"/>
        <v>2088490</v>
      </c>
      <c r="S201" s="33">
        <f t="shared" si="25"/>
        <v>113.16662151178542</v>
      </c>
    </row>
    <row r="202" spans="1:19" s="2" customFormat="1" ht="33" customHeight="1" x14ac:dyDescent="0.15">
      <c r="A202" s="34"/>
      <c r="B202" s="20">
        <v>198</v>
      </c>
      <c r="C202" s="48" t="s">
        <v>206</v>
      </c>
      <c r="D202" s="36">
        <v>2</v>
      </c>
      <c r="E202" s="43">
        <v>30</v>
      </c>
      <c r="F202" s="44">
        <v>240</v>
      </c>
      <c r="G202" s="45">
        <v>720000</v>
      </c>
      <c r="H202" s="46">
        <f t="shared" si="30"/>
        <v>3000</v>
      </c>
      <c r="I202" s="44">
        <v>24200</v>
      </c>
      <c r="J202" s="45">
        <f t="shared" si="31"/>
        <v>720000</v>
      </c>
      <c r="K202" s="47">
        <f t="shared" si="32"/>
        <v>29.75206611570248</v>
      </c>
      <c r="L202" s="40"/>
      <c r="M202" s="43">
        <v>20</v>
      </c>
      <c r="N202" s="44">
        <v>340</v>
      </c>
      <c r="O202" s="45">
        <v>3997100</v>
      </c>
      <c r="P202" s="30">
        <f t="shared" si="24"/>
        <v>11756.176470588236</v>
      </c>
      <c r="Q202" s="44">
        <v>32815</v>
      </c>
      <c r="R202" s="32">
        <f t="shared" si="26"/>
        <v>3997100</v>
      </c>
      <c r="S202" s="33">
        <f t="shared" si="25"/>
        <v>121.80710041139723</v>
      </c>
    </row>
    <row r="203" spans="1:19" s="2" customFormat="1" ht="33" customHeight="1" x14ac:dyDescent="0.15">
      <c r="A203" s="34"/>
      <c r="B203" s="20">
        <v>199</v>
      </c>
      <c r="C203" s="51" t="s">
        <v>207</v>
      </c>
      <c r="D203" s="36">
        <v>2</v>
      </c>
      <c r="E203" s="43"/>
      <c r="F203" s="44"/>
      <c r="G203" s="45"/>
      <c r="H203" s="46"/>
      <c r="I203" s="44"/>
      <c r="J203" s="45"/>
      <c r="K203" s="47"/>
      <c r="L203" s="40"/>
      <c r="M203" s="43">
        <v>10</v>
      </c>
      <c r="N203" s="44">
        <v>252</v>
      </c>
      <c r="O203" s="45">
        <v>3236895</v>
      </c>
      <c r="P203" s="30">
        <f>IF(AND(N203&gt;0,O203&gt;0),O203/N203,0)</f>
        <v>12844.821428571429</v>
      </c>
      <c r="Q203" s="44">
        <v>25402</v>
      </c>
      <c r="R203" s="32">
        <f>O203</f>
        <v>3236895</v>
      </c>
      <c r="S203" s="33">
        <f>IF(AND(Q203&gt;0,R203&gt;0),R203/Q203,0)</f>
        <v>127.42677741910086</v>
      </c>
    </row>
    <row r="204" spans="1:19" s="2" customFormat="1" ht="33" customHeight="1" x14ac:dyDescent="0.15">
      <c r="A204" s="34"/>
      <c r="B204" s="20">
        <v>200</v>
      </c>
      <c r="C204" s="54" t="s">
        <v>208</v>
      </c>
      <c r="D204" s="36">
        <v>2</v>
      </c>
      <c r="E204" s="43">
        <v>34</v>
      </c>
      <c r="F204" s="44">
        <v>456</v>
      </c>
      <c r="G204" s="45">
        <v>16611154</v>
      </c>
      <c r="H204" s="46">
        <f t="shared" si="30"/>
        <v>36427.969298245611</v>
      </c>
      <c r="I204" s="44">
        <v>46873</v>
      </c>
      <c r="J204" s="45">
        <f t="shared" si="31"/>
        <v>16611154</v>
      </c>
      <c r="K204" s="47">
        <f t="shared" si="32"/>
        <v>354.38640581998163</v>
      </c>
      <c r="L204" s="40"/>
      <c r="M204" s="43">
        <v>34</v>
      </c>
      <c r="N204" s="44">
        <v>502</v>
      </c>
      <c r="O204" s="45">
        <v>17068364</v>
      </c>
      <c r="P204" s="30">
        <f t="shared" si="24"/>
        <v>34000.725099601594</v>
      </c>
      <c r="Q204" s="44">
        <v>51022</v>
      </c>
      <c r="R204" s="32">
        <f t="shared" si="26"/>
        <v>17068364</v>
      </c>
      <c r="S204" s="33">
        <f t="shared" si="25"/>
        <v>334.52949707969111</v>
      </c>
    </row>
    <row r="205" spans="1:19" s="2" customFormat="1" ht="33" customHeight="1" x14ac:dyDescent="0.15">
      <c r="A205" s="34"/>
      <c r="B205" s="20">
        <v>201</v>
      </c>
      <c r="C205" s="48" t="s">
        <v>209</v>
      </c>
      <c r="D205" s="36">
        <v>5</v>
      </c>
      <c r="E205" s="43">
        <v>30</v>
      </c>
      <c r="F205" s="44">
        <v>283</v>
      </c>
      <c r="G205" s="45">
        <v>4904010</v>
      </c>
      <c r="H205" s="46">
        <f t="shared" si="30"/>
        <v>17328.657243816255</v>
      </c>
      <c r="I205" s="44">
        <v>43128</v>
      </c>
      <c r="J205" s="45">
        <f t="shared" si="31"/>
        <v>4904010</v>
      </c>
      <c r="K205" s="47">
        <f t="shared" si="32"/>
        <v>113.70826377295492</v>
      </c>
      <c r="L205" s="40"/>
      <c r="M205" s="43">
        <v>30</v>
      </c>
      <c r="N205" s="44">
        <v>259</v>
      </c>
      <c r="O205" s="45">
        <v>4671800</v>
      </c>
      <c r="P205" s="30">
        <f t="shared" si="24"/>
        <v>18037.837837837837</v>
      </c>
      <c r="Q205" s="44">
        <v>38312</v>
      </c>
      <c r="R205" s="32">
        <f t="shared" si="26"/>
        <v>4671800</v>
      </c>
      <c r="S205" s="33">
        <f t="shared" si="25"/>
        <v>121.94090624347463</v>
      </c>
    </row>
    <row r="206" spans="1:19" s="2" customFormat="1" ht="33" customHeight="1" x14ac:dyDescent="0.15">
      <c r="A206" s="34"/>
      <c r="B206" s="20">
        <v>202</v>
      </c>
      <c r="C206" s="48" t="s">
        <v>210</v>
      </c>
      <c r="D206" s="36">
        <v>5</v>
      </c>
      <c r="E206" s="43">
        <v>25</v>
      </c>
      <c r="F206" s="44">
        <v>294</v>
      </c>
      <c r="G206" s="45">
        <v>4130150</v>
      </c>
      <c r="H206" s="46">
        <f t="shared" si="30"/>
        <v>14048.12925170068</v>
      </c>
      <c r="I206" s="44">
        <v>26195</v>
      </c>
      <c r="J206" s="45">
        <f t="shared" si="31"/>
        <v>4130150</v>
      </c>
      <c r="K206" s="47">
        <f t="shared" si="32"/>
        <v>157.66940255774003</v>
      </c>
      <c r="L206" s="40"/>
      <c r="M206" s="43">
        <v>30</v>
      </c>
      <c r="N206" s="44">
        <v>326</v>
      </c>
      <c r="O206" s="45">
        <v>6937155</v>
      </c>
      <c r="P206" s="30">
        <f t="shared" si="24"/>
        <v>21279.616564417178</v>
      </c>
      <c r="Q206" s="44">
        <v>29613</v>
      </c>
      <c r="R206" s="32">
        <f t="shared" si="26"/>
        <v>6937155</v>
      </c>
      <c r="S206" s="33">
        <f t="shared" si="25"/>
        <v>234.26045993313747</v>
      </c>
    </row>
    <row r="207" spans="1:19" s="2" customFormat="1" ht="33" customHeight="1" x14ac:dyDescent="0.15">
      <c r="A207" s="34"/>
      <c r="B207" s="20">
        <v>203</v>
      </c>
      <c r="C207" s="51" t="s">
        <v>211</v>
      </c>
      <c r="D207" s="36">
        <v>2</v>
      </c>
      <c r="E207" s="61">
        <v>20</v>
      </c>
      <c r="F207" s="62">
        <v>254</v>
      </c>
      <c r="G207" s="63">
        <v>5137403</v>
      </c>
      <c r="H207" s="46">
        <v>20225.996062992126</v>
      </c>
      <c r="I207" s="62">
        <v>28021.5</v>
      </c>
      <c r="J207" s="45">
        <v>5137403</v>
      </c>
      <c r="K207" s="47">
        <v>183.33790125439396</v>
      </c>
      <c r="L207" s="40"/>
      <c r="M207" s="61">
        <v>20</v>
      </c>
      <c r="N207" s="44">
        <v>439</v>
      </c>
      <c r="O207" s="45">
        <v>8853194</v>
      </c>
      <c r="P207" s="30">
        <f t="shared" si="24"/>
        <v>20166.728929384964</v>
      </c>
      <c r="Q207" s="44">
        <v>46351</v>
      </c>
      <c r="R207" s="32">
        <f t="shared" si="26"/>
        <v>8853194</v>
      </c>
      <c r="S207" s="33">
        <f t="shared" si="25"/>
        <v>191.00330089965698</v>
      </c>
    </row>
    <row r="208" spans="1:19" s="2" customFormat="1" ht="33" customHeight="1" x14ac:dyDescent="0.15">
      <c r="A208" s="34"/>
      <c r="B208" s="20">
        <v>204</v>
      </c>
      <c r="C208" s="48" t="s">
        <v>212</v>
      </c>
      <c r="D208" s="36">
        <v>6</v>
      </c>
      <c r="E208" s="61">
        <v>40</v>
      </c>
      <c r="F208" s="62">
        <v>542</v>
      </c>
      <c r="G208" s="63">
        <v>5715000</v>
      </c>
      <c r="H208" s="46">
        <f>IF(AND(F208&gt;0,G208&gt;0),G208/F208,0)</f>
        <v>10544.280442804427</v>
      </c>
      <c r="I208" s="62">
        <v>28575</v>
      </c>
      <c r="J208" s="45">
        <f>G208</f>
        <v>5715000</v>
      </c>
      <c r="K208" s="47">
        <f>IF(AND(I208&gt;0,J208&gt;0),J208/I208,0)</f>
        <v>200</v>
      </c>
      <c r="L208" s="40"/>
      <c r="M208" s="61">
        <v>40</v>
      </c>
      <c r="N208" s="44">
        <v>491</v>
      </c>
      <c r="O208" s="45">
        <v>5027700</v>
      </c>
      <c r="P208" s="30">
        <f t="shared" si="24"/>
        <v>10239.714867617107</v>
      </c>
      <c r="Q208" s="44">
        <v>25136</v>
      </c>
      <c r="R208" s="32">
        <f t="shared" si="26"/>
        <v>5027700</v>
      </c>
      <c r="S208" s="33">
        <f t="shared" si="25"/>
        <v>200.01989178866964</v>
      </c>
    </row>
    <row r="209" spans="1:19" s="2" customFormat="1" ht="33" customHeight="1" x14ac:dyDescent="0.15">
      <c r="A209" s="34"/>
      <c r="B209" s="20">
        <v>205</v>
      </c>
      <c r="C209" s="48" t="s">
        <v>213</v>
      </c>
      <c r="D209" s="36">
        <v>5</v>
      </c>
      <c r="E209" s="61">
        <v>20</v>
      </c>
      <c r="F209" s="62">
        <v>45</v>
      </c>
      <c r="G209" s="63">
        <v>236700</v>
      </c>
      <c r="H209" s="64">
        <v>5260</v>
      </c>
      <c r="I209" s="62">
        <v>3850</v>
      </c>
      <c r="J209" s="63">
        <v>236700</v>
      </c>
      <c r="K209" s="47">
        <v>61.480519480519483</v>
      </c>
      <c r="L209" s="40"/>
      <c r="M209" s="61">
        <v>20</v>
      </c>
      <c r="N209" s="44">
        <v>128</v>
      </c>
      <c r="O209" s="45">
        <v>836350</v>
      </c>
      <c r="P209" s="30">
        <f t="shared" si="24"/>
        <v>6533.984375</v>
      </c>
      <c r="Q209" s="44">
        <v>9439</v>
      </c>
      <c r="R209" s="32">
        <f t="shared" si="26"/>
        <v>836350</v>
      </c>
      <c r="S209" s="33">
        <f t="shared" si="25"/>
        <v>88.605784511071093</v>
      </c>
    </row>
    <row r="210" spans="1:19" s="66" customFormat="1" ht="33" customHeight="1" thickBot="1" x14ac:dyDescent="0.2">
      <c r="A210" s="65"/>
      <c r="B210" s="20">
        <v>206</v>
      </c>
      <c r="C210" s="51" t="s">
        <v>214</v>
      </c>
      <c r="D210" s="36">
        <v>2</v>
      </c>
      <c r="E210" s="84"/>
      <c r="F210" s="85"/>
      <c r="G210" s="86"/>
      <c r="H210" s="87"/>
      <c r="I210" s="85"/>
      <c r="J210" s="86"/>
      <c r="K210" s="88"/>
      <c r="L210" s="89"/>
      <c r="M210" s="84">
        <v>20</v>
      </c>
      <c r="N210" s="85">
        <v>193</v>
      </c>
      <c r="O210" s="86">
        <v>2396966</v>
      </c>
      <c r="P210" s="90">
        <f t="shared" si="24"/>
        <v>12419.512953367876</v>
      </c>
      <c r="Q210" s="85">
        <v>14052</v>
      </c>
      <c r="R210" s="91">
        <f t="shared" si="26"/>
        <v>2396966</v>
      </c>
      <c r="S210" s="92">
        <f t="shared" si="25"/>
        <v>170.57828067179048</v>
      </c>
    </row>
    <row r="211" spans="1:19" ht="33" customHeight="1" x14ac:dyDescent="0.15">
      <c r="A211" s="67"/>
      <c r="B211" s="68"/>
      <c r="C211" s="69"/>
      <c r="D211" s="70"/>
      <c r="E211" s="71">
        <f>SUM(E136:E209)</f>
        <v>1589</v>
      </c>
      <c r="F211" s="71">
        <f>SUM(F136:F209)</f>
        <v>18478</v>
      </c>
      <c r="G211" s="71">
        <f>SUM(G136:G209)</f>
        <v>244657859</v>
      </c>
      <c r="H211" s="72">
        <f>IF(AND(F211&gt;0,G211&gt;0),G211/F211,0)</f>
        <v>13240.494588158892</v>
      </c>
      <c r="I211" s="71">
        <f>SUM(I136:I209)</f>
        <v>1402438.5</v>
      </c>
      <c r="J211" s="71">
        <f>SUM(J136:J209)</f>
        <v>244657859</v>
      </c>
      <c r="K211" s="72">
        <f>IF(AND(I211&gt;0,J211&gt;0),J211/I211,0)</f>
        <v>174.45175599500442</v>
      </c>
      <c r="L211" s="72"/>
      <c r="M211" s="71">
        <f>SUM(M136:M209)</f>
        <v>1675</v>
      </c>
      <c r="N211" s="71">
        <f>SUM(N5:N210)</f>
        <v>53897</v>
      </c>
      <c r="O211" s="71">
        <f>SUM(O5:O210)</f>
        <v>795426342</v>
      </c>
      <c r="P211" s="72">
        <f t="shared" si="24"/>
        <v>14758.267473143218</v>
      </c>
      <c r="Q211" s="71">
        <f>SUM(Q5:Q210)</f>
        <v>4224034</v>
      </c>
      <c r="R211" s="71">
        <f>SUM(R5:R210)</f>
        <v>795426342</v>
      </c>
      <c r="S211" s="72">
        <f t="shared" si="25"/>
        <v>188.30964476138212</v>
      </c>
    </row>
    <row r="212" spans="1:19" s="2" customFormat="1" ht="15" customHeight="1" x14ac:dyDescent="0.15">
      <c r="A212" s="1"/>
      <c r="C212" s="74"/>
      <c r="D212" s="75"/>
      <c r="E212" s="5"/>
      <c r="F212" s="5"/>
      <c r="G212" s="5"/>
      <c r="H212" s="6"/>
      <c r="I212" s="6"/>
      <c r="J212" s="6"/>
      <c r="K212" s="6"/>
      <c r="L212" s="6"/>
      <c r="M212" s="5"/>
      <c r="N212" s="5"/>
      <c r="O212" s="5"/>
      <c r="P212" s="6"/>
      <c r="Q212" s="6"/>
      <c r="R212" s="7"/>
      <c r="S212" s="6"/>
    </row>
    <row r="213" spans="1:19" s="2" customFormat="1" ht="15" customHeight="1" x14ac:dyDescent="0.15">
      <c r="A213" s="1"/>
      <c r="C213" s="76"/>
      <c r="D213" s="75"/>
      <c r="E213" s="5"/>
      <c r="F213" s="5"/>
      <c r="G213" s="5"/>
      <c r="H213" s="6"/>
      <c r="I213" s="6"/>
      <c r="J213" s="6"/>
      <c r="K213" s="6"/>
      <c r="L213" s="6"/>
      <c r="M213" s="5"/>
      <c r="N213" s="5"/>
      <c r="O213" s="5"/>
      <c r="P213" s="6"/>
      <c r="Q213" s="6"/>
      <c r="R213" s="7"/>
      <c r="S213" s="6"/>
    </row>
    <row r="214" spans="1:19" s="2" customFormat="1" ht="15" customHeight="1" x14ac:dyDescent="0.15">
      <c r="A214" s="1"/>
      <c r="C214" s="74"/>
      <c r="D214" s="75"/>
      <c r="E214" s="5"/>
      <c r="F214" s="5"/>
      <c r="G214" s="5"/>
      <c r="H214" s="6"/>
      <c r="I214" s="6"/>
      <c r="J214" s="6"/>
      <c r="K214" s="6"/>
      <c r="L214" s="6"/>
      <c r="M214" s="5"/>
      <c r="N214" s="5"/>
      <c r="O214" s="5"/>
      <c r="P214" s="6"/>
      <c r="Q214" s="6"/>
      <c r="R214" s="7"/>
      <c r="S214" s="6"/>
    </row>
    <row r="215" spans="1:19" s="2" customFormat="1" ht="15" customHeight="1" x14ac:dyDescent="0.15">
      <c r="A215" s="1"/>
      <c r="C215" s="74"/>
      <c r="D215" s="75"/>
      <c r="E215" s="5"/>
      <c r="F215" s="5"/>
      <c r="G215" s="5"/>
      <c r="H215" s="6"/>
      <c r="I215" s="6"/>
      <c r="J215" s="6"/>
      <c r="K215" s="6"/>
      <c r="L215" s="6"/>
      <c r="M215" s="5"/>
      <c r="N215" s="5"/>
      <c r="O215" s="5"/>
      <c r="P215" s="6"/>
      <c r="Q215" s="6"/>
      <c r="R215" s="7"/>
      <c r="S215" s="6"/>
    </row>
    <row r="216" spans="1:19" s="2" customFormat="1" ht="15" customHeight="1" x14ac:dyDescent="0.15">
      <c r="A216" s="1"/>
      <c r="C216" s="3"/>
      <c r="D216" s="75"/>
      <c r="E216" s="5"/>
      <c r="F216" s="5"/>
      <c r="G216" s="5"/>
      <c r="H216" s="6"/>
      <c r="I216" s="6"/>
      <c r="J216" s="6"/>
      <c r="K216" s="6"/>
      <c r="L216" s="6"/>
      <c r="M216" s="5"/>
      <c r="N216" s="5"/>
      <c r="O216" s="5"/>
      <c r="P216" s="6"/>
      <c r="Q216" s="6"/>
      <c r="R216" s="7"/>
      <c r="S216" s="6"/>
    </row>
    <row r="217" spans="1:19" s="2" customFormat="1" ht="15" customHeight="1" x14ac:dyDescent="0.15">
      <c r="A217" s="1"/>
      <c r="C217" s="3"/>
      <c r="D217" s="75"/>
      <c r="E217" s="5"/>
      <c r="F217" s="5"/>
      <c r="G217" s="5"/>
      <c r="H217" s="6"/>
      <c r="I217" s="6"/>
      <c r="J217" s="6"/>
      <c r="K217" s="6"/>
      <c r="L217" s="6"/>
      <c r="M217" s="5"/>
      <c r="N217" s="5"/>
      <c r="O217" s="5"/>
      <c r="P217" s="6"/>
      <c r="Q217" s="6"/>
      <c r="R217" s="7"/>
      <c r="S217" s="6"/>
    </row>
    <row r="218" spans="1:19" s="2" customFormat="1" ht="15" customHeight="1" x14ac:dyDescent="0.15">
      <c r="A218" s="1"/>
      <c r="C218" s="3"/>
      <c r="D218" s="75"/>
      <c r="E218" s="5"/>
      <c r="F218" s="5"/>
      <c r="G218" s="5"/>
      <c r="H218" s="6"/>
      <c r="I218" s="6"/>
      <c r="J218" s="6"/>
      <c r="K218" s="6"/>
      <c r="L218" s="6"/>
      <c r="M218" s="5"/>
      <c r="N218" s="5"/>
      <c r="O218" s="5"/>
      <c r="P218" s="6"/>
      <c r="Q218" s="6"/>
      <c r="R218" s="7"/>
      <c r="S218" s="6"/>
    </row>
    <row r="219" spans="1:19" s="2" customFormat="1" ht="15" customHeight="1" x14ac:dyDescent="0.15">
      <c r="A219" s="1"/>
      <c r="C219" s="3"/>
      <c r="D219" s="75"/>
      <c r="E219" s="5"/>
      <c r="F219" s="5"/>
      <c r="G219" s="5"/>
      <c r="H219" s="6"/>
      <c r="I219" s="6"/>
      <c r="J219" s="6"/>
      <c r="K219" s="6"/>
      <c r="L219" s="6"/>
      <c r="M219" s="5"/>
      <c r="N219" s="5"/>
      <c r="O219" s="5"/>
      <c r="P219" s="6"/>
      <c r="Q219" s="6"/>
      <c r="R219" s="7"/>
      <c r="S219" s="6"/>
    </row>
    <row r="220" spans="1:19" s="2" customFormat="1" ht="15" customHeight="1" x14ac:dyDescent="0.15">
      <c r="A220" s="1"/>
      <c r="C220" s="3"/>
      <c r="D220" s="75"/>
      <c r="E220" s="5"/>
      <c r="F220" s="5"/>
      <c r="G220" s="5"/>
      <c r="H220" s="6"/>
      <c r="I220" s="6"/>
      <c r="J220" s="6"/>
      <c r="K220" s="6"/>
      <c r="L220" s="6"/>
      <c r="M220" s="5"/>
      <c r="N220" s="5"/>
      <c r="O220" s="5"/>
      <c r="P220" s="6"/>
      <c r="Q220" s="6"/>
      <c r="R220" s="7"/>
      <c r="S220" s="6"/>
    </row>
    <row r="221" spans="1:19" s="2" customFormat="1" ht="15" customHeight="1" x14ac:dyDescent="0.15">
      <c r="A221" s="1"/>
      <c r="C221" s="3"/>
      <c r="D221" s="75"/>
      <c r="E221" s="5"/>
      <c r="F221" s="5"/>
      <c r="G221" s="5"/>
      <c r="H221" s="6"/>
      <c r="I221" s="6"/>
      <c r="J221" s="6"/>
      <c r="K221" s="6"/>
      <c r="L221" s="6"/>
      <c r="M221" s="5"/>
      <c r="N221" s="5"/>
      <c r="O221" s="5"/>
      <c r="P221" s="6"/>
      <c r="Q221" s="6"/>
      <c r="R221" s="7"/>
      <c r="S221" s="6"/>
    </row>
    <row r="222" spans="1:19" s="2" customFormat="1" ht="15" customHeight="1" x14ac:dyDescent="0.15">
      <c r="A222" s="1"/>
      <c r="C222" s="3"/>
      <c r="D222" s="75"/>
      <c r="E222" s="5"/>
      <c r="F222" s="5"/>
      <c r="G222" s="5"/>
      <c r="H222" s="6"/>
      <c r="I222" s="6"/>
      <c r="J222" s="6"/>
      <c r="K222" s="6"/>
      <c r="L222" s="6"/>
      <c r="M222" s="5"/>
      <c r="N222" s="5"/>
      <c r="O222" s="5"/>
      <c r="P222" s="6"/>
      <c r="Q222" s="6"/>
      <c r="R222" s="7"/>
      <c r="S222" s="6"/>
    </row>
    <row r="223" spans="1:19" s="2" customFormat="1" ht="15" customHeight="1" x14ac:dyDescent="0.15">
      <c r="A223" s="1"/>
      <c r="C223" s="3"/>
      <c r="D223" s="75"/>
      <c r="E223" s="5"/>
      <c r="F223" s="5"/>
      <c r="G223" s="5"/>
      <c r="H223" s="6"/>
      <c r="I223" s="6"/>
      <c r="J223" s="6"/>
      <c r="K223" s="6"/>
      <c r="L223" s="6"/>
      <c r="M223" s="5"/>
      <c r="N223" s="5"/>
      <c r="O223" s="5"/>
      <c r="P223" s="6"/>
      <c r="Q223" s="6"/>
      <c r="R223" s="7"/>
      <c r="S223" s="6"/>
    </row>
    <row r="224" spans="1:19" s="2" customFormat="1" ht="15" customHeight="1" x14ac:dyDescent="0.15">
      <c r="A224" s="1"/>
      <c r="C224" s="3"/>
      <c r="D224" s="75"/>
      <c r="E224" s="5"/>
      <c r="F224" s="5"/>
      <c r="G224" s="5"/>
      <c r="H224" s="6"/>
      <c r="I224" s="6"/>
      <c r="J224" s="6"/>
      <c r="K224" s="6"/>
      <c r="L224" s="6"/>
      <c r="M224" s="5"/>
      <c r="N224" s="5"/>
      <c r="O224" s="5"/>
      <c r="P224" s="6"/>
      <c r="Q224" s="6"/>
      <c r="R224" s="7"/>
      <c r="S224" s="6"/>
    </row>
    <row r="225" spans="1:19" s="2" customFormat="1" ht="15" customHeight="1" x14ac:dyDescent="0.15">
      <c r="A225" s="1"/>
      <c r="C225" s="3"/>
      <c r="D225" s="75"/>
      <c r="E225" s="5"/>
      <c r="F225" s="5"/>
      <c r="G225" s="5"/>
      <c r="H225" s="6"/>
      <c r="I225" s="6"/>
      <c r="J225" s="6"/>
      <c r="K225" s="6"/>
      <c r="L225" s="6"/>
      <c r="M225" s="5"/>
      <c r="N225" s="5"/>
      <c r="O225" s="5"/>
      <c r="P225" s="6"/>
      <c r="Q225" s="6"/>
      <c r="R225" s="7"/>
      <c r="S225" s="6"/>
    </row>
    <row r="226" spans="1:19" s="2" customFormat="1" ht="15" customHeight="1" x14ac:dyDescent="0.15">
      <c r="A226" s="1"/>
      <c r="C226" s="3"/>
      <c r="D226" s="75"/>
      <c r="E226" s="5"/>
      <c r="F226" s="5"/>
      <c r="G226" s="5"/>
      <c r="H226" s="6"/>
      <c r="I226" s="6"/>
      <c r="J226" s="6"/>
      <c r="K226" s="6"/>
      <c r="L226" s="6"/>
      <c r="M226" s="5"/>
      <c r="N226" s="5"/>
      <c r="O226" s="5"/>
      <c r="P226" s="6"/>
      <c r="Q226" s="6"/>
      <c r="R226" s="7"/>
      <c r="S226" s="6"/>
    </row>
    <row r="227" spans="1:19" s="2" customFormat="1" ht="15" customHeight="1" x14ac:dyDescent="0.15">
      <c r="A227" s="1"/>
      <c r="C227" s="3"/>
      <c r="D227" s="75"/>
      <c r="E227" s="5"/>
      <c r="F227" s="5"/>
      <c r="G227" s="5"/>
      <c r="H227" s="6"/>
      <c r="I227" s="6"/>
      <c r="J227" s="6"/>
      <c r="K227" s="6"/>
      <c r="L227" s="6"/>
      <c r="M227" s="5"/>
      <c r="N227" s="5"/>
      <c r="O227" s="5"/>
      <c r="P227" s="6"/>
      <c r="Q227" s="6"/>
      <c r="R227" s="7"/>
      <c r="S227" s="6"/>
    </row>
    <row r="228" spans="1:19" s="2" customFormat="1" ht="15" customHeight="1" x14ac:dyDescent="0.15">
      <c r="A228" s="1"/>
      <c r="C228" s="3"/>
      <c r="D228" s="75"/>
      <c r="E228" s="5"/>
      <c r="F228" s="5"/>
      <c r="G228" s="5"/>
      <c r="H228" s="6"/>
      <c r="I228" s="6"/>
      <c r="J228" s="6"/>
      <c r="K228" s="6"/>
      <c r="L228" s="6"/>
      <c r="M228" s="5"/>
      <c r="N228" s="5"/>
      <c r="O228" s="5"/>
      <c r="P228" s="6"/>
      <c r="Q228" s="6"/>
      <c r="R228" s="7"/>
      <c r="S228" s="6"/>
    </row>
    <row r="229" spans="1:19" s="2" customFormat="1" ht="15" customHeight="1" x14ac:dyDescent="0.15">
      <c r="A229" s="1"/>
      <c r="C229" s="3"/>
      <c r="D229" s="75"/>
      <c r="E229" s="5"/>
      <c r="F229" s="5"/>
      <c r="G229" s="5"/>
      <c r="H229" s="6"/>
      <c r="I229" s="6"/>
      <c r="J229" s="6"/>
      <c r="K229" s="6"/>
      <c r="L229" s="6"/>
      <c r="M229" s="5"/>
      <c r="N229" s="5"/>
      <c r="O229" s="5"/>
      <c r="P229" s="6"/>
      <c r="Q229" s="6"/>
      <c r="R229" s="7"/>
      <c r="S229" s="6"/>
    </row>
    <row r="230" spans="1:19" s="2" customFormat="1" ht="15" customHeight="1" x14ac:dyDescent="0.15">
      <c r="A230" s="1"/>
      <c r="C230" s="3"/>
      <c r="D230" s="75"/>
      <c r="E230" s="5"/>
      <c r="F230" s="5"/>
      <c r="G230" s="5"/>
      <c r="H230" s="6"/>
      <c r="I230" s="6"/>
      <c r="J230" s="6"/>
      <c r="K230" s="6"/>
      <c r="L230" s="6"/>
      <c r="M230" s="5"/>
      <c r="N230" s="5"/>
      <c r="O230" s="5"/>
      <c r="P230" s="6"/>
      <c r="Q230" s="6"/>
      <c r="R230" s="7"/>
      <c r="S230" s="6"/>
    </row>
    <row r="231" spans="1:19" s="2" customFormat="1" ht="15" customHeight="1" x14ac:dyDescent="0.15">
      <c r="A231" s="1"/>
      <c r="C231" s="3"/>
      <c r="D231" s="75"/>
      <c r="E231" s="5"/>
      <c r="F231" s="5"/>
      <c r="G231" s="5"/>
      <c r="H231" s="6"/>
      <c r="I231" s="6"/>
      <c r="J231" s="6"/>
      <c r="K231" s="6"/>
      <c r="L231" s="6"/>
      <c r="M231" s="5"/>
      <c r="N231" s="5"/>
      <c r="O231" s="5"/>
      <c r="P231" s="6"/>
      <c r="Q231" s="6"/>
      <c r="R231" s="7"/>
      <c r="S231" s="6"/>
    </row>
    <row r="232" spans="1:19" s="2" customFormat="1" ht="15" customHeight="1" x14ac:dyDescent="0.15">
      <c r="A232" s="1"/>
      <c r="C232" s="3"/>
      <c r="D232" s="75"/>
      <c r="E232" s="5"/>
      <c r="F232" s="5"/>
      <c r="G232" s="5"/>
      <c r="H232" s="6"/>
      <c r="I232" s="6"/>
      <c r="J232" s="6"/>
      <c r="K232" s="6"/>
      <c r="L232" s="6"/>
      <c r="M232" s="5"/>
      <c r="N232" s="5"/>
      <c r="O232" s="5"/>
      <c r="P232" s="6"/>
      <c r="Q232" s="6"/>
      <c r="R232" s="7"/>
      <c r="S232" s="6"/>
    </row>
    <row r="233" spans="1:19" s="2" customFormat="1" ht="15" customHeight="1" x14ac:dyDescent="0.15">
      <c r="A233" s="1"/>
      <c r="C233" s="3"/>
      <c r="D233" s="75"/>
      <c r="E233" s="5"/>
      <c r="F233" s="5"/>
      <c r="G233" s="5"/>
      <c r="H233" s="6"/>
      <c r="I233" s="6"/>
      <c r="J233" s="6"/>
      <c r="K233" s="6"/>
      <c r="L233" s="6"/>
      <c r="M233" s="5"/>
      <c r="N233" s="5"/>
      <c r="O233" s="5"/>
      <c r="P233" s="6"/>
      <c r="Q233" s="6"/>
      <c r="R233" s="7"/>
      <c r="S233" s="6"/>
    </row>
    <row r="234" spans="1:19" s="2" customFormat="1" ht="15" customHeight="1" x14ac:dyDescent="0.15">
      <c r="A234" s="1"/>
      <c r="C234" s="3"/>
      <c r="D234" s="75"/>
      <c r="E234" s="5"/>
      <c r="F234" s="5"/>
      <c r="G234" s="5"/>
      <c r="H234" s="6"/>
      <c r="I234" s="6"/>
      <c r="J234" s="6"/>
      <c r="K234" s="6"/>
      <c r="L234" s="6"/>
      <c r="M234" s="5"/>
      <c r="N234" s="5"/>
      <c r="O234" s="5"/>
      <c r="P234" s="6"/>
      <c r="Q234" s="6"/>
      <c r="R234" s="7"/>
      <c r="S234" s="6"/>
    </row>
    <row r="235" spans="1:19" s="2" customFormat="1" ht="15" customHeight="1" x14ac:dyDescent="0.15">
      <c r="A235" s="1"/>
      <c r="C235" s="3"/>
      <c r="D235" s="75"/>
      <c r="E235" s="5"/>
      <c r="F235" s="5"/>
      <c r="G235" s="5"/>
      <c r="H235" s="6"/>
      <c r="I235" s="6"/>
      <c r="J235" s="6"/>
      <c r="K235" s="6"/>
      <c r="L235" s="6"/>
      <c r="M235" s="5"/>
      <c r="N235" s="5"/>
      <c r="O235" s="5"/>
      <c r="P235" s="6"/>
      <c r="Q235" s="6"/>
      <c r="R235" s="7"/>
      <c r="S235" s="6"/>
    </row>
    <row r="236" spans="1:19" s="2" customFormat="1" ht="15" customHeight="1" x14ac:dyDescent="0.15">
      <c r="A236" s="1"/>
      <c r="C236" s="3"/>
      <c r="D236" s="75"/>
      <c r="E236" s="5"/>
      <c r="F236" s="5"/>
      <c r="G236" s="5"/>
      <c r="H236" s="6"/>
      <c r="I236" s="6"/>
      <c r="J236" s="6"/>
      <c r="K236" s="6"/>
      <c r="L236" s="6"/>
      <c r="M236" s="5"/>
      <c r="N236" s="5"/>
      <c r="O236" s="5"/>
      <c r="P236" s="6"/>
      <c r="Q236" s="6"/>
      <c r="R236" s="7"/>
      <c r="S236" s="6"/>
    </row>
    <row r="237" spans="1:19" s="2" customFormat="1" ht="15" customHeight="1" x14ac:dyDescent="0.15">
      <c r="A237" s="1"/>
      <c r="C237" s="3"/>
      <c r="D237" s="75"/>
      <c r="E237" s="5"/>
      <c r="F237" s="5"/>
      <c r="G237" s="5"/>
      <c r="H237" s="6"/>
      <c r="I237" s="6"/>
      <c r="J237" s="6"/>
      <c r="K237" s="6"/>
      <c r="L237" s="6"/>
      <c r="M237" s="5"/>
      <c r="N237" s="5"/>
      <c r="O237" s="5"/>
      <c r="P237" s="6"/>
      <c r="Q237" s="6"/>
      <c r="R237" s="7"/>
      <c r="S237" s="6"/>
    </row>
    <row r="238" spans="1:19" s="2" customFormat="1" ht="15" customHeight="1" x14ac:dyDescent="0.15">
      <c r="A238" s="1"/>
      <c r="C238" s="3"/>
      <c r="D238" s="75"/>
      <c r="E238" s="5"/>
      <c r="F238" s="5"/>
      <c r="G238" s="5"/>
      <c r="H238" s="6"/>
      <c r="I238" s="6"/>
      <c r="J238" s="6"/>
      <c r="K238" s="6"/>
      <c r="L238" s="6"/>
      <c r="M238" s="5"/>
      <c r="N238" s="5"/>
      <c r="O238" s="5"/>
      <c r="P238" s="6"/>
      <c r="Q238" s="6"/>
      <c r="R238" s="7"/>
      <c r="S238" s="6"/>
    </row>
    <row r="239" spans="1:19" s="2" customFormat="1" ht="15" customHeight="1" x14ac:dyDescent="0.15">
      <c r="A239" s="1"/>
      <c r="C239" s="3"/>
      <c r="D239" s="75"/>
      <c r="E239" s="5"/>
      <c r="F239" s="5"/>
      <c r="G239" s="5"/>
      <c r="H239" s="6"/>
      <c r="I239" s="6"/>
      <c r="J239" s="6"/>
      <c r="K239" s="6"/>
      <c r="L239" s="6"/>
      <c r="M239" s="5"/>
      <c r="N239" s="5"/>
      <c r="O239" s="5"/>
      <c r="P239" s="6"/>
      <c r="Q239" s="6"/>
      <c r="R239" s="7"/>
      <c r="S239" s="6"/>
    </row>
    <row r="240" spans="1:19" s="2" customFormat="1" ht="15" customHeight="1" x14ac:dyDescent="0.15">
      <c r="A240" s="1"/>
      <c r="C240" s="3"/>
      <c r="D240" s="75"/>
      <c r="E240" s="5"/>
      <c r="F240" s="5"/>
      <c r="G240" s="5"/>
      <c r="H240" s="6"/>
      <c r="I240" s="6"/>
      <c r="J240" s="6"/>
      <c r="K240" s="6"/>
      <c r="L240" s="6"/>
      <c r="M240" s="5"/>
      <c r="N240" s="5"/>
      <c r="O240" s="5"/>
      <c r="P240" s="6"/>
      <c r="Q240" s="6"/>
      <c r="R240" s="7"/>
      <c r="S240" s="6"/>
    </row>
    <row r="241" spans="1:19" s="2" customFormat="1" ht="15" customHeight="1" x14ac:dyDescent="0.15">
      <c r="A241" s="1"/>
      <c r="C241" s="3"/>
      <c r="D241" s="75"/>
      <c r="E241" s="5"/>
      <c r="F241" s="5"/>
      <c r="G241" s="5"/>
      <c r="H241" s="6"/>
      <c r="I241" s="6"/>
      <c r="J241" s="6"/>
      <c r="K241" s="6"/>
      <c r="L241" s="6"/>
      <c r="M241" s="5"/>
      <c r="N241" s="5"/>
      <c r="O241" s="5"/>
      <c r="P241" s="6"/>
      <c r="Q241" s="6"/>
      <c r="R241" s="7"/>
      <c r="S241" s="6"/>
    </row>
    <row r="242" spans="1:19" s="2" customFormat="1" ht="15" customHeight="1" x14ac:dyDescent="0.15">
      <c r="A242" s="1"/>
      <c r="C242" s="3"/>
      <c r="D242" s="75"/>
      <c r="E242" s="5"/>
      <c r="F242" s="5"/>
      <c r="G242" s="5"/>
      <c r="H242" s="6"/>
      <c r="I242" s="6"/>
      <c r="J242" s="6"/>
      <c r="K242" s="6"/>
      <c r="L242" s="6"/>
      <c r="M242" s="5"/>
      <c r="N242" s="5"/>
      <c r="O242" s="5"/>
      <c r="P242" s="6"/>
      <c r="Q242" s="6"/>
      <c r="R242" s="7"/>
      <c r="S242" s="6"/>
    </row>
    <row r="243" spans="1:19" s="2" customFormat="1" ht="15" customHeight="1" x14ac:dyDescent="0.15">
      <c r="A243" s="1"/>
      <c r="C243" s="3"/>
      <c r="D243" s="75"/>
      <c r="E243" s="5"/>
      <c r="F243" s="5"/>
      <c r="G243" s="5"/>
      <c r="H243" s="6"/>
      <c r="I243" s="6"/>
      <c r="J243" s="6"/>
      <c r="K243" s="6"/>
      <c r="L243" s="6"/>
      <c r="M243" s="5"/>
      <c r="N243" s="5"/>
      <c r="O243" s="5"/>
      <c r="P243" s="6"/>
      <c r="Q243" s="6"/>
      <c r="R243" s="7"/>
      <c r="S243" s="6"/>
    </row>
    <row r="244" spans="1:19" s="2" customFormat="1" ht="15" customHeight="1" x14ac:dyDescent="0.15">
      <c r="A244" s="1"/>
      <c r="C244" s="3"/>
      <c r="D244" s="75"/>
      <c r="E244" s="5"/>
      <c r="F244" s="5"/>
      <c r="G244" s="5"/>
      <c r="H244" s="6"/>
      <c r="I244" s="6"/>
      <c r="J244" s="6"/>
      <c r="K244" s="6"/>
      <c r="L244" s="6"/>
      <c r="M244" s="5"/>
      <c r="N244" s="5"/>
      <c r="O244" s="5"/>
      <c r="P244" s="6"/>
      <c r="Q244" s="6"/>
      <c r="R244" s="7"/>
      <c r="S244" s="6"/>
    </row>
    <row r="245" spans="1:19" s="2" customFormat="1" ht="15" customHeight="1" x14ac:dyDescent="0.15">
      <c r="A245" s="1"/>
      <c r="C245" s="3"/>
      <c r="D245" s="75"/>
      <c r="E245" s="5"/>
      <c r="F245" s="5"/>
      <c r="G245" s="5"/>
      <c r="H245" s="6"/>
      <c r="I245" s="6"/>
      <c r="J245" s="6"/>
      <c r="K245" s="6"/>
      <c r="L245" s="6"/>
      <c r="M245" s="5"/>
      <c r="N245" s="5"/>
      <c r="O245" s="5"/>
      <c r="P245" s="6"/>
      <c r="Q245" s="6"/>
      <c r="R245" s="7"/>
      <c r="S245" s="6"/>
    </row>
    <row r="246" spans="1:19" s="2" customFormat="1" ht="15" customHeight="1" x14ac:dyDescent="0.15">
      <c r="A246" s="1"/>
      <c r="C246" s="3"/>
      <c r="D246" s="75"/>
      <c r="E246" s="5"/>
      <c r="F246" s="5"/>
      <c r="G246" s="5"/>
      <c r="H246" s="6"/>
      <c r="I246" s="6"/>
      <c r="J246" s="6"/>
      <c r="K246" s="6"/>
      <c r="L246" s="6"/>
      <c r="M246" s="5"/>
      <c r="N246" s="5"/>
      <c r="O246" s="5"/>
      <c r="P246" s="6"/>
      <c r="Q246" s="6"/>
      <c r="R246" s="7"/>
      <c r="S246" s="6"/>
    </row>
    <row r="247" spans="1:19" s="2" customFormat="1" ht="15" customHeight="1" x14ac:dyDescent="0.15">
      <c r="A247" s="1"/>
      <c r="C247" s="3"/>
      <c r="D247" s="75"/>
      <c r="E247" s="5"/>
      <c r="F247" s="5"/>
      <c r="G247" s="5"/>
      <c r="H247" s="6"/>
      <c r="I247" s="6"/>
      <c r="J247" s="6"/>
      <c r="K247" s="6"/>
      <c r="L247" s="6"/>
      <c r="M247" s="5"/>
      <c r="N247" s="5"/>
      <c r="O247" s="5"/>
      <c r="P247" s="6"/>
      <c r="Q247" s="6"/>
      <c r="R247" s="7"/>
      <c r="S247" s="6"/>
    </row>
    <row r="248" spans="1:19" s="2" customFormat="1" ht="15" customHeight="1" x14ac:dyDescent="0.15">
      <c r="A248" s="1"/>
      <c r="C248" s="3"/>
      <c r="D248" s="75"/>
      <c r="E248" s="5"/>
      <c r="F248" s="5"/>
      <c r="G248" s="5"/>
      <c r="H248" s="6"/>
      <c r="I248" s="6"/>
      <c r="J248" s="6"/>
      <c r="K248" s="6"/>
      <c r="L248" s="6"/>
      <c r="M248" s="5"/>
      <c r="N248" s="5"/>
      <c r="O248" s="5"/>
      <c r="P248" s="6"/>
      <c r="Q248" s="6"/>
      <c r="R248" s="7"/>
      <c r="S248" s="6"/>
    </row>
    <row r="249" spans="1:19" s="2" customFormat="1" ht="15" customHeight="1" x14ac:dyDescent="0.15">
      <c r="A249" s="1"/>
      <c r="C249" s="3"/>
      <c r="D249" s="75"/>
      <c r="E249" s="5"/>
      <c r="F249" s="5"/>
      <c r="G249" s="5"/>
      <c r="H249" s="6"/>
      <c r="I249" s="6"/>
      <c r="J249" s="6"/>
      <c r="K249" s="6"/>
      <c r="L249" s="6"/>
      <c r="M249" s="5"/>
      <c r="N249" s="5"/>
      <c r="O249" s="5"/>
      <c r="P249" s="6"/>
      <c r="Q249" s="6"/>
      <c r="R249" s="7"/>
      <c r="S249" s="6"/>
    </row>
    <row r="250" spans="1:19" s="2" customFormat="1" ht="15" customHeight="1" x14ac:dyDescent="0.15">
      <c r="A250" s="1"/>
      <c r="C250" s="3"/>
      <c r="D250" s="75"/>
      <c r="E250" s="5"/>
      <c r="F250" s="5"/>
      <c r="G250" s="5"/>
      <c r="H250" s="6"/>
      <c r="I250" s="6"/>
      <c r="J250" s="6"/>
      <c r="K250" s="6"/>
      <c r="L250" s="6"/>
      <c r="M250" s="5"/>
      <c r="N250" s="5"/>
      <c r="O250" s="5"/>
      <c r="P250" s="6"/>
      <c r="Q250" s="6"/>
      <c r="R250" s="7"/>
      <c r="S250" s="6"/>
    </row>
    <row r="251" spans="1:19" s="2" customFormat="1" ht="15" customHeight="1" x14ac:dyDescent="0.15">
      <c r="A251" s="1"/>
      <c r="C251" s="3"/>
      <c r="D251" s="75"/>
      <c r="E251" s="5"/>
      <c r="F251" s="5"/>
      <c r="G251" s="5"/>
      <c r="H251" s="6"/>
      <c r="I251" s="6"/>
      <c r="J251" s="6"/>
      <c r="K251" s="6"/>
      <c r="L251" s="6"/>
      <c r="M251" s="5"/>
      <c r="N251" s="5"/>
      <c r="O251" s="5"/>
      <c r="P251" s="6"/>
      <c r="Q251" s="6"/>
      <c r="R251" s="7"/>
      <c r="S251" s="6"/>
    </row>
    <row r="252" spans="1:19" s="2" customFormat="1" ht="15" customHeight="1" x14ac:dyDescent="0.15">
      <c r="A252" s="1"/>
      <c r="C252" s="3"/>
      <c r="D252" s="75"/>
      <c r="E252" s="5"/>
      <c r="F252" s="5"/>
      <c r="G252" s="5"/>
      <c r="H252" s="6"/>
      <c r="I252" s="6"/>
      <c r="J252" s="6"/>
      <c r="K252" s="6"/>
      <c r="L252" s="6"/>
      <c r="M252" s="5"/>
      <c r="N252" s="5"/>
      <c r="O252" s="5"/>
      <c r="P252" s="6"/>
      <c r="Q252" s="6"/>
      <c r="R252" s="7"/>
      <c r="S252" s="6"/>
    </row>
    <row r="253" spans="1:19" s="2" customFormat="1" ht="15" customHeight="1" x14ac:dyDescent="0.15">
      <c r="A253" s="1"/>
      <c r="C253" s="3"/>
      <c r="D253" s="75"/>
      <c r="E253" s="5"/>
      <c r="F253" s="5"/>
      <c r="G253" s="5"/>
      <c r="H253" s="6"/>
      <c r="I253" s="6"/>
      <c r="J253" s="6"/>
      <c r="K253" s="6"/>
      <c r="L253" s="6"/>
      <c r="M253" s="5"/>
      <c r="N253" s="5"/>
      <c r="O253" s="5"/>
      <c r="P253" s="6"/>
      <c r="Q253" s="6"/>
      <c r="R253" s="7"/>
      <c r="S253" s="6"/>
    </row>
    <row r="254" spans="1:19" s="2" customFormat="1" ht="15" customHeight="1" x14ac:dyDescent="0.15">
      <c r="A254" s="1"/>
      <c r="C254" s="3"/>
      <c r="D254" s="75"/>
      <c r="E254" s="5"/>
      <c r="F254" s="5"/>
      <c r="G254" s="5"/>
      <c r="H254" s="6"/>
      <c r="I254" s="6"/>
      <c r="J254" s="6"/>
      <c r="K254" s="6"/>
      <c r="L254" s="6"/>
      <c r="M254" s="5"/>
      <c r="N254" s="5"/>
      <c r="O254" s="5"/>
      <c r="P254" s="6"/>
      <c r="Q254" s="6"/>
      <c r="R254" s="7"/>
      <c r="S254" s="6"/>
    </row>
    <row r="255" spans="1:19" s="2" customFormat="1" ht="15" customHeight="1" x14ac:dyDescent="0.15">
      <c r="A255" s="1"/>
      <c r="C255" s="3"/>
      <c r="D255" s="75"/>
      <c r="E255" s="5"/>
      <c r="F255" s="5"/>
      <c r="G255" s="5"/>
      <c r="H255" s="6"/>
      <c r="I255" s="6"/>
      <c r="J255" s="6"/>
      <c r="K255" s="6"/>
      <c r="L255" s="6"/>
      <c r="M255" s="5"/>
      <c r="N255" s="5"/>
      <c r="O255" s="5"/>
      <c r="P255" s="6"/>
      <c r="Q255" s="6"/>
      <c r="R255" s="7"/>
      <c r="S255" s="6"/>
    </row>
    <row r="256" spans="1:19" s="2" customFormat="1" ht="15" customHeight="1" x14ac:dyDescent="0.15">
      <c r="A256" s="1"/>
      <c r="C256" s="3"/>
      <c r="D256" s="75"/>
      <c r="E256" s="5"/>
      <c r="F256" s="5"/>
      <c r="G256" s="5"/>
      <c r="H256" s="6"/>
      <c r="I256" s="6"/>
      <c r="J256" s="6"/>
      <c r="K256" s="6"/>
      <c r="L256" s="6"/>
      <c r="M256" s="5"/>
      <c r="N256" s="5"/>
      <c r="O256" s="5"/>
      <c r="P256" s="6"/>
      <c r="Q256" s="6"/>
      <c r="R256" s="7"/>
      <c r="S256" s="6"/>
    </row>
    <row r="257" spans="1:19" s="2" customFormat="1" ht="15" customHeight="1" x14ac:dyDescent="0.15">
      <c r="A257" s="1"/>
      <c r="C257" s="3"/>
      <c r="D257" s="75"/>
      <c r="E257" s="5"/>
      <c r="F257" s="5"/>
      <c r="G257" s="5"/>
      <c r="H257" s="6"/>
      <c r="I257" s="6"/>
      <c r="J257" s="6"/>
      <c r="K257" s="6"/>
      <c r="L257" s="6"/>
      <c r="M257" s="5"/>
      <c r="N257" s="5"/>
      <c r="O257" s="5"/>
      <c r="P257" s="6"/>
      <c r="Q257" s="6"/>
      <c r="R257" s="7"/>
      <c r="S257" s="6"/>
    </row>
    <row r="258" spans="1:19" s="2" customFormat="1" ht="15" customHeight="1" x14ac:dyDescent="0.15">
      <c r="A258" s="1"/>
      <c r="C258" s="3"/>
      <c r="D258" s="75"/>
      <c r="E258" s="5"/>
      <c r="F258" s="5"/>
      <c r="G258" s="5"/>
      <c r="H258" s="6"/>
      <c r="I258" s="6"/>
      <c r="J258" s="6"/>
      <c r="K258" s="6"/>
      <c r="L258" s="6"/>
      <c r="M258" s="5"/>
      <c r="N258" s="5"/>
      <c r="O258" s="5"/>
      <c r="P258" s="6"/>
      <c r="Q258" s="6"/>
      <c r="R258" s="7"/>
      <c r="S258" s="6"/>
    </row>
    <row r="259" spans="1:19" s="2" customFormat="1" ht="15" customHeight="1" x14ac:dyDescent="0.15">
      <c r="A259" s="1"/>
      <c r="C259" s="3"/>
      <c r="D259" s="75"/>
      <c r="E259" s="5"/>
      <c r="F259" s="5"/>
      <c r="G259" s="5"/>
      <c r="H259" s="6"/>
      <c r="I259" s="6"/>
      <c r="J259" s="6"/>
      <c r="K259" s="6"/>
      <c r="L259" s="6"/>
      <c r="M259" s="5"/>
      <c r="N259" s="5"/>
      <c r="O259" s="5"/>
      <c r="P259" s="6"/>
      <c r="Q259" s="6"/>
      <c r="R259" s="7"/>
      <c r="S259" s="6"/>
    </row>
    <row r="260" spans="1:19" s="2" customFormat="1" ht="15" customHeight="1" x14ac:dyDescent="0.15">
      <c r="A260" s="1"/>
      <c r="C260" s="3"/>
      <c r="D260" s="75"/>
      <c r="E260" s="5"/>
      <c r="F260" s="5"/>
      <c r="G260" s="5"/>
      <c r="H260" s="6"/>
      <c r="I260" s="6"/>
      <c r="J260" s="6"/>
      <c r="K260" s="6"/>
      <c r="L260" s="6"/>
      <c r="M260" s="5"/>
      <c r="N260" s="5"/>
      <c r="O260" s="5"/>
      <c r="P260" s="6"/>
      <c r="Q260" s="6"/>
      <c r="R260" s="7"/>
      <c r="S260" s="6"/>
    </row>
    <row r="261" spans="1:19" s="2" customFormat="1" ht="15" customHeight="1" x14ac:dyDescent="0.15">
      <c r="A261" s="1"/>
      <c r="C261" s="3"/>
      <c r="D261" s="75"/>
      <c r="E261" s="5"/>
      <c r="F261" s="5"/>
      <c r="G261" s="5"/>
      <c r="H261" s="6"/>
      <c r="I261" s="6"/>
      <c r="J261" s="6"/>
      <c r="K261" s="6"/>
      <c r="L261" s="6"/>
      <c r="M261" s="5"/>
      <c r="N261" s="5"/>
      <c r="O261" s="5"/>
      <c r="P261" s="6"/>
      <c r="Q261" s="6"/>
      <c r="R261" s="7"/>
      <c r="S261" s="6"/>
    </row>
    <row r="262" spans="1:19" s="2" customFormat="1" ht="15" customHeight="1" x14ac:dyDescent="0.15">
      <c r="A262" s="1"/>
      <c r="C262" s="3"/>
      <c r="D262" s="75"/>
      <c r="E262" s="5"/>
      <c r="F262" s="5"/>
      <c r="G262" s="5"/>
      <c r="H262" s="6"/>
      <c r="I262" s="6"/>
      <c r="J262" s="6"/>
      <c r="K262" s="6"/>
      <c r="L262" s="6"/>
      <c r="M262" s="5"/>
      <c r="N262" s="5"/>
      <c r="O262" s="5"/>
      <c r="P262" s="6"/>
      <c r="Q262" s="6"/>
      <c r="R262" s="7"/>
      <c r="S262" s="6"/>
    </row>
    <row r="263" spans="1:19" s="2" customFormat="1" ht="15" customHeight="1" x14ac:dyDescent="0.15">
      <c r="A263" s="1"/>
      <c r="C263" s="3"/>
      <c r="D263" s="75"/>
      <c r="E263" s="5"/>
      <c r="F263" s="5"/>
      <c r="G263" s="5"/>
      <c r="H263" s="6"/>
      <c r="I263" s="6"/>
      <c r="J263" s="6"/>
      <c r="K263" s="6"/>
      <c r="L263" s="6"/>
      <c r="M263" s="5"/>
      <c r="N263" s="5"/>
      <c r="O263" s="5"/>
      <c r="P263" s="6"/>
      <c r="Q263" s="6"/>
      <c r="R263" s="7"/>
      <c r="S263" s="6"/>
    </row>
    <row r="264" spans="1:19" s="2" customFormat="1" ht="15" customHeight="1" x14ac:dyDescent="0.15">
      <c r="A264" s="1"/>
      <c r="C264" s="3"/>
      <c r="D264" s="75"/>
      <c r="E264" s="5"/>
      <c r="F264" s="5"/>
      <c r="G264" s="5"/>
      <c r="H264" s="6"/>
      <c r="I264" s="6"/>
      <c r="J264" s="6"/>
      <c r="K264" s="6"/>
      <c r="L264" s="6"/>
      <c r="M264" s="5"/>
      <c r="N264" s="5"/>
      <c r="O264" s="5"/>
      <c r="P264" s="6"/>
      <c r="Q264" s="6"/>
      <c r="R264" s="7"/>
      <c r="S264" s="6"/>
    </row>
    <row r="265" spans="1:19" s="2" customFormat="1" ht="15" customHeight="1" x14ac:dyDescent="0.15">
      <c r="A265" s="1"/>
      <c r="C265" s="3"/>
      <c r="D265" s="75"/>
      <c r="E265" s="5"/>
      <c r="F265" s="5"/>
      <c r="G265" s="5"/>
      <c r="H265" s="6"/>
      <c r="I265" s="6"/>
      <c r="J265" s="6"/>
      <c r="K265" s="6"/>
      <c r="L265" s="6"/>
      <c r="M265" s="5"/>
      <c r="N265" s="5"/>
      <c r="O265" s="5"/>
      <c r="P265" s="6"/>
      <c r="Q265" s="6"/>
      <c r="R265" s="7"/>
      <c r="S265" s="6"/>
    </row>
    <row r="266" spans="1:19" s="2" customFormat="1" ht="15" customHeight="1" x14ac:dyDescent="0.15">
      <c r="A266" s="1"/>
      <c r="C266" s="3"/>
      <c r="D266" s="75"/>
      <c r="E266" s="5"/>
      <c r="F266" s="5"/>
      <c r="G266" s="5"/>
      <c r="H266" s="6"/>
      <c r="I266" s="6"/>
      <c r="J266" s="6"/>
      <c r="K266" s="6"/>
      <c r="L266" s="6"/>
      <c r="M266" s="5"/>
      <c r="N266" s="5"/>
      <c r="O266" s="5"/>
      <c r="P266" s="6"/>
      <c r="Q266" s="6"/>
      <c r="R266" s="7"/>
      <c r="S266" s="6"/>
    </row>
    <row r="267" spans="1:19" s="2" customFormat="1" ht="15" customHeight="1" x14ac:dyDescent="0.15">
      <c r="A267" s="1"/>
      <c r="C267" s="3"/>
      <c r="D267" s="75"/>
      <c r="E267" s="5"/>
      <c r="F267" s="5"/>
      <c r="G267" s="5"/>
      <c r="H267" s="6"/>
      <c r="I267" s="6"/>
      <c r="J267" s="6"/>
      <c r="K267" s="6"/>
      <c r="L267" s="6"/>
      <c r="M267" s="5"/>
      <c r="N267" s="5"/>
      <c r="O267" s="5"/>
      <c r="P267" s="6"/>
      <c r="Q267" s="6"/>
      <c r="R267" s="7"/>
      <c r="S267" s="6"/>
    </row>
    <row r="268" spans="1:19" s="2" customFormat="1" ht="15" customHeight="1" x14ac:dyDescent="0.15">
      <c r="A268" s="1"/>
      <c r="C268" s="3"/>
      <c r="D268" s="75"/>
      <c r="E268" s="5"/>
      <c r="F268" s="5"/>
      <c r="G268" s="5"/>
      <c r="H268" s="6"/>
      <c r="I268" s="6"/>
      <c r="J268" s="6"/>
      <c r="K268" s="6"/>
      <c r="L268" s="6"/>
      <c r="M268" s="5"/>
      <c r="N268" s="5"/>
      <c r="O268" s="5"/>
      <c r="P268" s="6"/>
      <c r="Q268" s="6"/>
      <c r="R268" s="7"/>
      <c r="S268" s="6"/>
    </row>
    <row r="269" spans="1:19" s="2" customFormat="1" ht="15" customHeight="1" x14ac:dyDescent="0.15">
      <c r="A269" s="1"/>
      <c r="C269" s="3"/>
      <c r="D269" s="75"/>
      <c r="E269" s="5"/>
      <c r="F269" s="5"/>
      <c r="G269" s="5"/>
      <c r="H269" s="6"/>
      <c r="I269" s="6"/>
      <c r="J269" s="6"/>
      <c r="K269" s="6"/>
      <c r="L269" s="6"/>
      <c r="M269" s="5"/>
      <c r="N269" s="5"/>
      <c r="O269" s="5"/>
      <c r="P269" s="6"/>
      <c r="Q269" s="6"/>
      <c r="R269" s="7"/>
      <c r="S269" s="6"/>
    </row>
    <row r="270" spans="1:19" s="2" customFormat="1" ht="15" customHeight="1" x14ac:dyDescent="0.15">
      <c r="A270" s="1"/>
      <c r="C270" s="3"/>
      <c r="D270" s="75"/>
      <c r="E270" s="5"/>
      <c r="F270" s="5"/>
      <c r="G270" s="5"/>
      <c r="H270" s="6"/>
      <c r="I270" s="6"/>
      <c r="J270" s="6"/>
      <c r="K270" s="6"/>
      <c r="L270" s="6"/>
      <c r="M270" s="5"/>
      <c r="N270" s="5"/>
      <c r="O270" s="5"/>
      <c r="P270" s="6"/>
      <c r="Q270" s="6"/>
      <c r="R270" s="7"/>
      <c r="S270" s="6"/>
    </row>
    <row r="271" spans="1:19" s="2" customFormat="1" ht="15" customHeight="1" x14ac:dyDescent="0.15">
      <c r="A271" s="1"/>
      <c r="C271" s="3"/>
      <c r="D271" s="75"/>
      <c r="E271" s="5"/>
      <c r="F271" s="5"/>
      <c r="G271" s="5"/>
      <c r="H271" s="6"/>
      <c r="I271" s="6"/>
      <c r="J271" s="6"/>
      <c r="K271" s="6"/>
      <c r="L271" s="6"/>
      <c r="M271" s="5"/>
      <c r="N271" s="5"/>
      <c r="O271" s="5"/>
      <c r="P271" s="6"/>
      <c r="Q271" s="6"/>
      <c r="R271" s="7"/>
      <c r="S271" s="6"/>
    </row>
    <row r="272" spans="1:19" s="2" customFormat="1" ht="15" customHeight="1" x14ac:dyDescent="0.15">
      <c r="A272" s="1"/>
      <c r="C272" s="3"/>
      <c r="D272" s="75"/>
      <c r="E272" s="5"/>
      <c r="F272" s="5"/>
      <c r="G272" s="5"/>
      <c r="H272" s="6"/>
      <c r="I272" s="6"/>
      <c r="J272" s="6"/>
      <c r="K272" s="6"/>
      <c r="L272" s="6"/>
      <c r="M272" s="5"/>
      <c r="N272" s="5"/>
      <c r="O272" s="5"/>
      <c r="P272" s="6"/>
      <c r="Q272" s="6"/>
      <c r="R272" s="7"/>
      <c r="S272" s="6"/>
    </row>
    <row r="273" spans="1:19" s="2" customFormat="1" ht="15" customHeight="1" x14ac:dyDescent="0.15">
      <c r="A273" s="1"/>
      <c r="C273" s="3"/>
      <c r="D273" s="75"/>
      <c r="E273" s="5"/>
      <c r="F273" s="5"/>
      <c r="G273" s="5"/>
      <c r="H273" s="6"/>
      <c r="I273" s="6"/>
      <c r="J273" s="6"/>
      <c r="K273" s="6"/>
      <c r="L273" s="6"/>
      <c r="M273" s="5"/>
      <c r="N273" s="5"/>
      <c r="O273" s="5"/>
      <c r="P273" s="6"/>
      <c r="Q273" s="6"/>
      <c r="R273" s="7"/>
      <c r="S273" s="6"/>
    </row>
    <row r="274" spans="1:19" s="2" customFormat="1" ht="15" customHeight="1" x14ac:dyDescent="0.15">
      <c r="A274" s="1"/>
      <c r="C274" s="3"/>
      <c r="D274" s="75"/>
      <c r="E274" s="5"/>
      <c r="F274" s="5"/>
      <c r="G274" s="5"/>
      <c r="H274" s="6"/>
      <c r="I274" s="6"/>
      <c r="J274" s="6"/>
      <c r="K274" s="6"/>
      <c r="L274" s="6"/>
      <c r="M274" s="5"/>
      <c r="N274" s="5"/>
      <c r="O274" s="5"/>
      <c r="P274" s="6"/>
      <c r="Q274" s="6"/>
      <c r="R274" s="7"/>
      <c r="S274" s="6"/>
    </row>
    <row r="275" spans="1:19" s="2" customFormat="1" ht="15" customHeight="1" x14ac:dyDescent="0.15">
      <c r="A275" s="1"/>
      <c r="C275" s="3"/>
      <c r="D275" s="75"/>
      <c r="E275" s="5"/>
      <c r="F275" s="5"/>
      <c r="G275" s="5"/>
      <c r="H275" s="6"/>
      <c r="I275" s="6"/>
      <c r="J275" s="6"/>
      <c r="K275" s="6"/>
      <c r="L275" s="6"/>
      <c r="M275" s="5"/>
      <c r="N275" s="5"/>
      <c r="O275" s="5"/>
      <c r="P275" s="6"/>
      <c r="Q275" s="6"/>
      <c r="R275" s="7"/>
      <c r="S275" s="6"/>
    </row>
    <row r="276" spans="1:19" s="2" customFormat="1" ht="15" customHeight="1" x14ac:dyDescent="0.15">
      <c r="A276" s="1"/>
      <c r="C276" s="3"/>
      <c r="D276" s="75"/>
      <c r="E276" s="5"/>
      <c r="F276" s="5"/>
      <c r="G276" s="5"/>
      <c r="H276" s="6"/>
      <c r="I276" s="6"/>
      <c r="J276" s="6"/>
      <c r="K276" s="6"/>
      <c r="L276" s="6"/>
      <c r="M276" s="5"/>
      <c r="N276" s="5"/>
      <c r="O276" s="5"/>
      <c r="P276" s="6"/>
      <c r="Q276" s="6"/>
      <c r="R276" s="7"/>
      <c r="S276" s="6"/>
    </row>
    <row r="277" spans="1:19" s="2" customFormat="1" ht="15" customHeight="1" x14ac:dyDescent="0.15">
      <c r="A277" s="1"/>
      <c r="C277" s="3"/>
      <c r="D277" s="75"/>
      <c r="E277" s="5"/>
      <c r="F277" s="5"/>
      <c r="G277" s="5"/>
      <c r="H277" s="6"/>
      <c r="I277" s="6"/>
      <c r="J277" s="6"/>
      <c r="K277" s="6"/>
      <c r="L277" s="6"/>
      <c r="M277" s="5"/>
      <c r="N277" s="5"/>
      <c r="O277" s="5"/>
      <c r="P277" s="6"/>
      <c r="Q277" s="6"/>
      <c r="R277" s="7"/>
      <c r="S277" s="6"/>
    </row>
    <row r="278" spans="1:19" s="2" customFormat="1" ht="15" customHeight="1" x14ac:dyDescent="0.15">
      <c r="A278" s="1"/>
      <c r="C278" s="3"/>
      <c r="D278" s="75"/>
      <c r="E278" s="5"/>
      <c r="F278" s="5"/>
      <c r="G278" s="5"/>
      <c r="H278" s="6"/>
      <c r="I278" s="6"/>
      <c r="J278" s="6"/>
      <c r="K278" s="6"/>
      <c r="L278" s="6"/>
      <c r="M278" s="5"/>
      <c r="N278" s="5"/>
      <c r="O278" s="5"/>
      <c r="P278" s="6"/>
      <c r="Q278" s="6"/>
      <c r="R278" s="7"/>
      <c r="S278" s="6"/>
    </row>
    <row r="279" spans="1:19" s="2" customFormat="1" ht="15" customHeight="1" x14ac:dyDescent="0.15">
      <c r="A279" s="1"/>
      <c r="C279" s="3"/>
      <c r="D279" s="75"/>
      <c r="E279" s="5"/>
      <c r="F279" s="5"/>
      <c r="G279" s="5"/>
      <c r="H279" s="6"/>
      <c r="I279" s="6"/>
      <c r="J279" s="6"/>
      <c r="K279" s="6"/>
      <c r="L279" s="6"/>
      <c r="M279" s="5"/>
      <c r="N279" s="5"/>
      <c r="O279" s="5"/>
      <c r="P279" s="6"/>
      <c r="Q279" s="6"/>
      <c r="R279" s="7"/>
      <c r="S279" s="6"/>
    </row>
    <row r="280" spans="1:19" s="2" customFormat="1" ht="15" customHeight="1" x14ac:dyDescent="0.15">
      <c r="A280" s="1"/>
      <c r="C280" s="3"/>
      <c r="D280" s="75"/>
      <c r="E280" s="5"/>
      <c r="F280" s="5"/>
      <c r="G280" s="5"/>
      <c r="H280" s="6"/>
      <c r="I280" s="6"/>
      <c r="J280" s="6"/>
      <c r="K280" s="6"/>
      <c r="L280" s="6"/>
      <c r="M280" s="5"/>
      <c r="N280" s="5"/>
      <c r="O280" s="5"/>
      <c r="P280" s="6"/>
      <c r="Q280" s="6"/>
      <c r="R280" s="7"/>
      <c r="S280" s="6"/>
    </row>
    <row r="281" spans="1:19" s="2" customFormat="1" ht="15" customHeight="1" x14ac:dyDescent="0.15">
      <c r="A281" s="1"/>
      <c r="C281" s="3"/>
      <c r="D281" s="75"/>
      <c r="E281" s="5"/>
      <c r="F281" s="5"/>
      <c r="G281" s="5"/>
      <c r="H281" s="6"/>
      <c r="I281" s="6"/>
      <c r="J281" s="6"/>
      <c r="K281" s="6"/>
      <c r="L281" s="6"/>
      <c r="M281" s="5"/>
      <c r="N281" s="5"/>
      <c r="O281" s="5"/>
      <c r="P281" s="6"/>
      <c r="Q281" s="6"/>
      <c r="R281" s="7"/>
      <c r="S281" s="6"/>
    </row>
    <row r="282" spans="1:19" s="2" customFormat="1" ht="15" customHeight="1" x14ac:dyDescent="0.15">
      <c r="A282" s="1"/>
      <c r="C282" s="3"/>
      <c r="D282" s="75"/>
      <c r="E282" s="5"/>
      <c r="F282" s="5"/>
      <c r="G282" s="5"/>
      <c r="H282" s="6"/>
      <c r="I282" s="6"/>
      <c r="J282" s="6"/>
      <c r="K282" s="6"/>
      <c r="L282" s="6"/>
      <c r="M282" s="5"/>
      <c r="N282" s="5"/>
      <c r="O282" s="5"/>
      <c r="P282" s="6"/>
      <c r="Q282" s="6"/>
      <c r="R282" s="7"/>
      <c r="S282" s="6"/>
    </row>
    <row r="283" spans="1:19" s="2" customFormat="1" ht="15" customHeight="1" x14ac:dyDescent="0.15">
      <c r="A283" s="1"/>
      <c r="C283" s="3"/>
      <c r="D283" s="75"/>
      <c r="E283" s="5"/>
      <c r="F283" s="5"/>
      <c r="G283" s="5"/>
      <c r="H283" s="6"/>
      <c r="I283" s="6"/>
      <c r="J283" s="6"/>
      <c r="K283" s="6"/>
      <c r="L283" s="6"/>
      <c r="M283" s="5"/>
      <c r="N283" s="5"/>
      <c r="O283" s="5"/>
      <c r="P283" s="6"/>
      <c r="Q283" s="6"/>
      <c r="R283" s="7"/>
      <c r="S283" s="6"/>
    </row>
    <row r="284" spans="1:19" s="2" customFormat="1" ht="15" customHeight="1" x14ac:dyDescent="0.15">
      <c r="A284" s="1"/>
      <c r="C284" s="3"/>
      <c r="D284" s="75"/>
      <c r="E284" s="5"/>
      <c r="F284" s="5"/>
      <c r="G284" s="5"/>
      <c r="H284" s="6"/>
      <c r="I284" s="6"/>
      <c r="J284" s="6"/>
      <c r="K284" s="6"/>
      <c r="L284" s="6"/>
      <c r="M284" s="5"/>
      <c r="N284" s="5"/>
      <c r="O284" s="5"/>
      <c r="P284" s="6"/>
      <c r="Q284" s="6"/>
      <c r="R284" s="7"/>
      <c r="S284" s="6"/>
    </row>
    <row r="285" spans="1:19" s="2" customFormat="1" ht="15" customHeight="1" x14ac:dyDescent="0.15">
      <c r="A285" s="1"/>
      <c r="C285" s="3"/>
      <c r="D285" s="75"/>
      <c r="E285" s="5"/>
      <c r="F285" s="5"/>
      <c r="G285" s="5"/>
      <c r="H285" s="6"/>
      <c r="I285" s="6"/>
      <c r="J285" s="6"/>
      <c r="K285" s="6"/>
      <c r="L285" s="6"/>
      <c r="M285" s="5"/>
      <c r="N285" s="5"/>
      <c r="O285" s="5"/>
      <c r="P285" s="6"/>
      <c r="Q285" s="6"/>
      <c r="R285" s="7"/>
      <c r="S285" s="6"/>
    </row>
    <row r="286" spans="1:19" s="2" customFormat="1" ht="15" customHeight="1" x14ac:dyDescent="0.15">
      <c r="A286" s="1"/>
      <c r="C286" s="3"/>
      <c r="D286" s="75"/>
      <c r="E286" s="5"/>
      <c r="F286" s="5"/>
      <c r="G286" s="5"/>
      <c r="H286" s="6"/>
      <c r="I286" s="6"/>
      <c r="J286" s="6"/>
      <c r="K286" s="6"/>
      <c r="L286" s="6"/>
      <c r="M286" s="5"/>
      <c r="N286" s="5"/>
      <c r="O286" s="5"/>
      <c r="P286" s="6"/>
      <c r="Q286" s="6"/>
      <c r="R286" s="7"/>
      <c r="S286" s="6"/>
    </row>
    <row r="287" spans="1:19" s="2" customFormat="1" ht="15" customHeight="1" x14ac:dyDescent="0.15">
      <c r="A287" s="1"/>
      <c r="C287" s="3"/>
      <c r="D287" s="75"/>
      <c r="E287" s="5"/>
      <c r="F287" s="5"/>
      <c r="G287" s="5"/>
      <c r="H287" s="6"/>
      <c r="I287" s="6"/>
      <c r="J287" s="6"/>
      <c r="K287" s="6"/>
      <c r="L287" s="6"/>
      <c r="M287" s="5"/>
      <c r="N287" s="5"/>
      <c r="O287" s="5"/>
      <c r="P287" s="6"/>
      <c r="Q287" s="6"/>
      <c r="R287" s="7"/>
      <c r="S287" s="6"/>
    </row>
    <row r="288" spans="1:19" s="2" customFormat="1" ht="15" customHeight="1" x14ac:dyDescent="0.15">
      <c r="A288" s="1"/>
      <c r="C288" s="3"/>
      <c r="D288" s="75"/>
      <c r="E288" s="5"/>
      <c r="F288" s="5"/>
      <c r="G288" s="5"/>
      <c r="H288" s="6"/>
      <c r="I288" s="6"/>
      <c r="J288" s="6"/>
      <c r="K288" s="6"/>
      <c r="L288" s="6"/>
      <c r="M288" s="5"/>
      <c r="N288" s="5"/>
      <c r="O288" s="5"/>
      <c r="P288" s="6"/>
      <c r="Q288" s="6"/>
      <c r="R288" s="7"/>
      <c r="S288" s="6"/>
    </row>
    <row r="289" spans="1:19" s="2" customFormat="1" ht="15" customHeight="1" x14ac:dyDescent="0.15">
      <c r="A289" s="1"/>
      <c r="C289" s="3"/>
      <c r="D289" s="75"/>
      <c r="E289" s="5"/>
      <c r="F289" s="5"/>
      <c r="G289" s="5"/>
      <c r="H289" s="6"/>
      <c r="I289" s="6"/>
      <c r="J289" s="6"/>
      <c r="K289" s="6"/>
      <c r="L289" s="6"/>
      <c r="M289" s="5"/>
      <c r="N289" s="5"/>
      <c r="O289" s="5"/>
      <c r="P289" s="6"/>
      <c r="Q289" s="6"/>
      <c r="R289" s="7"/>
      <c r="S289" s="6"/>
    </row>
    <row r="290" spans="1:19" s="2" customFormat="1" ht="15" customHeight="1" x14ac:dyDescent="0.15">
      <c r="A290" s="1"/>
      <c r="C290" s="3"/>
      <c r="D290" s="75"/>
      <c r="E290" s="5"/>
      <c r="F290" s="5"/>
      <c r="G290" s="5"/>
      <c r="H290" s="6"/>
      <c r="I290" s="6"/>
      <c r="J290" s="6"/>
      <c r="K290" s="6"/>
      <c r="L290" s="6"/>
      <c r="M290" s="5"/>
      <c r="N290" s="5"/>
      <c r="O290" s="5"/>
      <c r="P290" s="6"/>
      <c r="Q290" s="6"/>
      <c r="R290" s="7"/>
      <c r="S290" s="6"/>
    </row>
    <row r="291" spans="1:19" s="2" customFormat="1" ht="15" customHeight="1" x14ac:dyDescent="0.15">
      <c r="A291" s="1"/>
      <c r="C291" s="3"/>
      <c r="D291" s="75"/>
      <c r="E291" s="5"/>
      <c r="F291" s="5"/>
      <c r="G291" s="5"/>
      <c r="H291" s="6"/>
      <c r="I291" s="6"/>
      <c r="J291" s="6"/>
      <c r="K291" s="6"/>
      <c r="L291" s="6"/>
      <c r="M291" s="5"/>
      <c r="N291" s="5"/>
      <c r="O291" s="5"/>
      <c r="P291" s="6"/>
      <c r="Q291" s="6"/>
      <c r="R291" s="7"/>
      <c r="S291" s="6"/>
    </row>
    <row r="292" spans="1:19" s="2" customFormat="1" ht="15" customHeight="1" x14ac:dyDescent="0.15">
      <c r="A292" s="1"/>
      <c r="C292" s="3"/>
      <c r="D292" s="75"/>
      <c r="E292" s="5"/>
      <c r="F292" s="5"/>
      <c r="G292" s="5"/>
      <c r="H292" s="6"/>
      <c r="I292" s="6"/>
      <c r="J292" s="6"/>
      <c r="K292" s="6"/>
      <c r="L292" s="6"/>
      <c r="M292" s="5"/>
      <c r="N292" s="5"/>
      <c r="O292" s="5"/>
      <c r="P292" s="6"/>
      <c r="Q292" s="6"/>
      <c r="R292" s="7"/>
      <c r="S292" s="6"/>
    </row>
    <row r="293" spans="1:19" s="2" customFormat="1" ht="15" customHeight="1" x14ac:dyDescent="0.15">
      <c r="A293" s="1"/>
      <c r="C293" s="3"/>
      <c r="D293" s="75"/>
      <c r="E293" s="5"/>
      <c r="F293" s="5"/>
      <c r="G293" s="5"/>
      <c r="H293" s="6"/>
      <c r="I293" s="6"/>
      <c r="J293" s="6"/>
      <c r="K293" s="6"/>
      <c r="L293" s="6"/>
      <c r="M293" s="5"/>
      <c r="N293" s="5"/>
      <c r="O293" s="5"/>
      <c r="P293" s="6"/>
      <c r="Q293" s="6"/>
      <c r="R293" s="7"/>
      <c r="S293" s="6"/>
    </row>
    <row r="294" spans="1:19" s="2" customFormat="1" ht="15" customHeight="1" x14ac:dyDescent="0.15">
      <c r="A294" s="1"/>
      <c r="C294" s="3"/>
      <c r="D294" s="75"/>
      <c r="E294" s="5"/>
      <c r="F294" s="5"/>
      <c r="G294" s="5"/>
      <c r="H294" s="6"/>
      <c r="I294" s="6"/>
      <c r="J294" s="6"/>
      <c r="K294" s="6"/>
      <c r="L294" s="6"/>
      <c r="M294" s="5"/>
      <c r="N294" s="5"/>
      <c r="O294" s="5"/>
      <c r="P294" s="6"/>
      <c r="Q294" s="6"/>
      <c r="R294" s="7"/>
      <c r="S294" s="6"/>
    </row>
    <row r="295" spans="1:19" s="2" customFormat="1" ht="15" customHeight="1" x14ac:dyDescent="0.15">
      <c r="A295" s="1"/>
      <c r="C295" s="3"/>
      <c r="D295" s="75"/>
      <c r="E295" s="5"/>
      <c r="F295" s="5"/>
      <c r="G295" s="5"/>
      <c r="H295" s="6"/>
      <c r="I295" s="6"/>
      <c r="J295" s="6"/>
      <c r="K295" s="6"/>
      <c r="L295" s="6"/>
      <c r="M295" s="5"/>
      <c r="N295" s="5"/>
      <c r="O295" s="5"/>
      <c r="P295" s="6"/>
      <c r="Q295" s="6"/>
      <c r="R295" s="7"/>
      <c r="S295" s="6"/>
    </row>
    <row r="296" spans="1:19" s="2" customFormat="1" ht="15" customHeight="1" x14ac:dyDescent="0.15">
      <c r="A296" s="1"/>
      <c r="C296" s="3"/>
      <c r="D296" s="75"/>
      <c r="E296" s="5"/>
      <c r="F296" s="5"/>
      <c r="G296" s="5"/>
      <c r="H296" s="6"/>
      <c r="I296" s="6"/>
      <c r="J296" s="6"/>
      <c r="K296" s="6"/>
      <c r="L296" s="6"/>
      <c r="M296" s="5"/>
      <c r="N296" s="5"/>
      <c r="O296" s="5"/>
      <c r="P296" s="6"/>
      <c r="Q296" s="6"/>
      <c r="R296" s="7"/>
      <c r="S296" s="6"/>
    </row>
    <row r="297" spans="1:19" s="2" customFormat="1" ht="15" customHeight="1" x14ac:dyDescent="0.15">
      <c r="A297" s="1"/>
      <c r="C297" s="3"/>
      <c r="D297" s="75"/>
      <c r="E297" s="5"/>
      <c r="F297" s="5"/>
      <c r="G297" s="5"/>
      <c r="H297" s="6"/>
      <c r="I297" s="6"/>
      <c r="J297" s="6"/>
      <c r="K297" s="6"/>
      <c r="L297" s="6"/>
      <c r="M297" s="5"/>
      <c r="N297" s="5"/>
      <c r="O297" s="5"/>
      <c r="P297" s="6"/>
      <c r="Q297" s="6"/>
      <c r="R297" s="7"/>
      <c r="S297" s="6"/>
    </row>
    <row r="298" spans="1:19" s="2" customFormat="1" ht="15" customHeight="1" x14ac:dyDescent="0.15">
      <c r="A298" s="1"/>
      <c r="C298" s="3"/>
      <c r="D298" s="75"/>
      <c r="E298" s="5"/>
      <c r="F298" s="5"/>
      <c r="G298" s="5"/>
      <c r="H298" s="6"/>
      <c r="I298" s="6"/>
      <c r="J298" s="6"/>
      <c r="K298" s="6"/>
      <c r="L298" s="6"/>
      <c r="M298" s="5"/>
      <c r="N298" s="5"/>
      <c r="O298" s="5"/>
      <c r="P298" s="6"/>
      <c r="Q298" s="6"/>
      <c r="R298" s="7"/>
      <c r="S298" s="6"/>
    </row>
    <row r="299" spans="1:19" s="2" customFormat="1" ht="15" customHeight="1" x14ac:dyDescent="0.15">
      <c r="A299" s="1"/>
      <c r="C299" s="3"/>
      <c r="D299" s="75"/>
      <c r="E299" s="5"/>
      <c r="F299" s="5"/>
      <c r="G299" s="5"/>
      <c r="H299" s="6"/>
      <c r="I299" s="6"/>
      <c r="J299" s="6"/>
      <c r="K299" s="6"/>
      <c r="L299" s="6"/>
      <c r="M299" s="5"/>
      <c r="N299" s="5"/>
      <c r="O299" s="5"/>
      <c r="P299" s="6"/>
      <c r="Q299" s="6"/>
      <c r="R299" s="7"/>
      <c r="S299" s="6"/>
    </row>
    <row r="300" spans="1:19" s="2" customFormat="1" ht="15" customHeight="1" x14ac:dyDescent="0.15">
      <c r="A300" s="1"/>
      <c r="C300" s="3"/>
      <c r="D300" s="75"/>
      <c r="E300" s="5"/>
      <c r="F300" s="5"/>
      <c r="G300" s="5"/>
      <c r="H300" s="6"/>
      <c r="I300" s="6"/>
      <c r="J300" s="6"/>
      <c r="K300" s="6"/>
      <c r="L300" s="6"/>
      <c r="M300" s="5"/>
      <c r="N300" s="5"/>
      <c r="O300" s="5"/>
      <c r="P300" s="6"/>
      <c r="Q300" s="6"/>
      <c r="R300" s="7"/>
      <c r="S300" s="6"/>
    </row>
    <row r="301" spans="1:19" s="2" customFormat="1" ht="15" customHeight="1" x14ac:dyDescent="0.15">
      <c r="A301" s="1"/>
      <c r="C301" s="3"/>
      <c r="D301" s="75"/>
      <c r="E301" s="5"/>
      <c r="F301" s="5"/>
      <c r="G301" s="5"/>
      <c r="H301" s="6"/>
      <c r="I301" s="6"/>
      <c r="J301" s="6"/>
      <c r="K301" s="6"/>
      <c r="L301" s="6"/>
      <c r="M301" s="5"/>
      <c r="N301" s="5"/>
      <c r="O301" s="5"/>
      <c r="P301" s="6"/>
      <c r="Q301" s="6"/>
      <c r="R301" s="7"/>
      <c r="S301" s="6"/>
    </row>
    <row r="302" spans="1:19" s="2" customFormat="1" ht="15" customHeight="1" x14ac:dyDescent="0.15">
      <c r="A302" s="1"/>
      <c r="C302" s="3"/>
      <c r="D302" s="75"/>
      <c r="E302" s="5"/>
      <c r="F302" s="5"/>
      <c r="G302" s="5"/>
      <c r="H302" s="6"/>
      <c r="I302" s="6"/>
      <c r="J302" s="6"/>
      <c r="K302" s="6"/>
      <c r="L302" s="6"/>
      <c r="M302" s="5"/>
      <c r="N302" s="5"/>
      <c r="O302" s="5"/>
      <c r="P302" s="6"/>
      <c r="Q302" s="6"/>
      <c r="R302" s="7"/>
      <c r="S302" s="6"/>
    </row>
    <row r="303" spans="1:19" s="2" customFormat="1" ht="15" customHeight="1" x14ac:dyDescent="0.15">
      <c r="A303" s="1"/>
      <c r="C303" s="3"/>
      <c r="D303" s="75"/>
      <c r="E303" s="5"/>
      <c r="F303" s="5"/>
      <c r="G303" s="5"/>
      <c r="H303" s="6"/>
      <c r="I303" s="6"/>
      <c r="J303" s="6"/>
      <c r="K303" s="6"/>
      <c r="L303" s="6"/>
      <c r="M303" s="5"/>
      <c r="N303" s="5"/>
      <c r="O303" s="5"/>
      <c r="P303" s="6"/>
      <c r="Q303" s="6"/>
      <c r="R303" s="7"/>
      <c r="S303" s="6"/>
    </row>
    <row r="304" spans="1:19" s="2" customFormat="1" ht="15" customHeight="1" x14ac:dyDescent="0.15">
      <c r="A304" s="1"/>
      <c r="C304" s="3"/>
      <c r="D304" s="75"/>
      <c r="E304" s="5"/>
      <c r="F304" s="5"/>
      <c r="G304" s="5"/>
      <c r="H304" s="6"/>
      <c r="I304" s="6"/>
      <c r="J304" s="6"/>
      <c r="K304" s="6"/>
      <c r="L304" s="6"/>
      <c r="M304" s="5"/>
      <c r="N304" s="5"/>
      <c r="O304" s="5"/>
      <c r="P304" s="6"/>
      <c r="Q304" s="6"/>
      <c r="R304" s="7"/>
      <c r="S304" s="6"/>
    </row>
    <row r="305" spans="1:19" s="2" customFormat="1" ht="15" customHeight="1" x14ac:dyDescent="0.15">
      <c r="A305" s="1"/>
      <c r="C305" s="3"/>
      <c r="D305" s="75"/>
      <c r="E305" s="5"/>
      <c r="F305" s="5"/>
      <c r="G305" s="5"/>
      <c r="H305" s="6"/>
      <c r="I305" s="6"/>
      <c r="J305" s="6"/>
      <c r="K305" s="6"/>
      <c r="L305" s="6"/>
      <c r="M305" s="5"/>
      <c r="N305" s="5"/>
      <c r="O305" s="5"/>
      <c r="P305" s="6"/>
      <c r="Q305" s="6"/>
      <c r="R305" s="7"/>
      <c r="S305" s="6"/>
    </row>
    <row r="306" spans="1:19" s="2" customFormat="1" ht="15" customHeight="1" x14ac:dyDescent="0.15">
      <c r="A306" s="1"/>
      <c r="C306" s="3"/>
      <c r="D306" s="75"/>
      <c r="E306" s="5"/>
      <c r="F306" s="5"/>
      <c r="G306" s="5"/>
      <c r="H306" s="6"/>
      <c r="I306" s="6"/>
      <c r="J306" s="6"/>
      <c r="K306" s="6"/>
      <c r="L306" s="6"/>
      <c r="M306" s="5"/>
      <c r="N306" s="5"/>
      <c r="O306" s="5"/>
      <c r="P306" s="6"/>
      <c r="Q306" s="6"/>
      <c r="R306" s="7"/>
      <c r="S306" s="6"/>
    </row>
    <row r="307" spans="1:19" s="2" customFormat="1" ht="15" customHeight="1" x14ac:dyDescent="0.15">
      <c r="A307" s="1"/>
      <c r="C307" s="3"/>
      <c r="D307" s="75"/>
      <c r="E307" s="5"/>
      <c r="F307" s="5"/>
      <c r="G307" s="5"/>
      <c r="H307" s="6"/>
      <c r="I307" s="6"/>
      <c r="J307" s="6"/>
      <c r="K307" s="6"/>
      <c r="L307" s="6"/>
      <c r="M307" s="5"/>
      <c r="N307" s="5"/>
      <c r="O307" s="5"/>
      <c r="P307" s="6"/>
      <c r="Q307" s="6"/>
      <c r="R307" s="7"/>
      <c r="S307" s="6"/>
    </row>
    <row r="308" spans="1:19" s="2" customFormat="1" ht="15" customHeight="1" x14ac:dyDescent="0.15">
      <c r="A308" s="1"/>
      <c r="C308" s="3"/>
      <c r="D308" s="75"/>
      <c r="E308" s="5"/>
      <c r="F308" s="5"/>
      <c r="G308" s="5"/>
      <c r="H308" s="6"/>
      <c r="I308" s="6"/>
      <c r="J308" s="6"/>
      <c r="K308" s="6"/>
      <c r="L308" s="6"/>
      <c r="M308" s="5"/>
      <c r="N308" s="5"/>
      <c r="O308" s="5"/>
      <c r="P308" s="6"/>
      <c r="Q308" s="6"/>
      <c r="R308" s="7"/>
      <c r="S308" s="6"/>
    </row>
    <row r="309" spans="1:19" s="2" customFormat="1" ht="15" customHeight="1" x14ac:dyDescent="0.15">
      <c r="A309" s="1"/>
      <c r="C309" s="3"/>
      <c r="D309" s="75"/>
      <c r="E309" s="5"/>
      <c r="F309" s="5"/>
      <c r="G309" s="5"/>
      <c r="H309" s="6"/>
      <c r="I309" s="6"/>
      <c r="J309" s="6"/>
      <c r="K309" s="6"/>
      <c r="L309" s="6"/>
      <c r="M309" s="5"/>
      <c r="N309" s="5"/>
      <c r="O309" s="5"/>
      <c r="P309" s="6"/>
      <c r="Q309" s="6"/>
      <c r="R309" s="7"/>
      <c r="S309" s="6"/>
    </row>
    <row r="310" spans="1:19" s="2" customFormat="1" ht="15" customHeight="1" x14ac:dyDescent="0.15">
      <c r="A310" s="1"/>
      <c r="C310" s="3"/>
      <c r="D310" s="75"/>
      <c r="E310" s="5"/>
      <c r="F310" s="5"/>
      <c r="G310" s="5"/>
      <c r="H310" s="6"/>
      <c r="I310" s="6"/>
      <c r="J310" s="6"/>
      <c r="K310" s="6"/>
      <c r="L310" s="6"/>
      <c r="M310" s="5"/>
      <c r="N310" s="5"/>
      <c r="O310" s="5"/>
      <c r="P310" s="6"/>
      <c r="Q310" s="6"/>
      <c r="R310" s="7"/>
      <c r="S310" s="6"/>
    </row>
    <row r="311" spans="1:19" s="2" customFormat="1" ht="15" customHeight="1" x14ac:dyDescent="0.15">
      <c r="A311" s="1"/>
      <c r="C311" s="3"/>
      <c r="D311" s="75"/>
      <c r="E311" s="5"/>
      <c r="F311" s="5"/>
      <c r="G311" s="5"/>
      <c r="H311" s="6"/>
      <c r="I311" s="6"/>
      <c r="J311" s="6"/>
      <c r="K311" s="6"/>
      <c r="L311" s="6"/>
      <c r="M311" s="5"/>
      <c r="N311" s="5"/>
      <c r="O311" s="5"/>
      <c r="P311" s="6"/>
      <c r="Q311" s="6"/>
      <c r="R311" s="7"/>
      <c r="S311" s="6"/>
    </row>
    <row r="312" spans="1:19" s="2" customFormat="1" ht="15" customHeight="1" x14ac:dyDescent="0.15">
      <c r="A312" s="1"/>
      <c r="C312" s="3"/>
      <c r="D312" s="75"/>
      <c r="E312" s="5"/>
      <c r="F312" s="5"/>
      <c r="G312" s="5"/>
      <c r="H312" s="6"/>
      <c r="I312" s="6"/>
      <c r="J312" s="6"/>
      <c r="K312" s="6"/>
      <c r="L312" s="6"/>
      <c r="M312" s="5"/>
      <c r="N312" s="5"/>
      <c r="O312" s="5"/>
      <c r="P312" s="6"/>
      <c r="Q312" s="6"/>
      <c r="R312" s="7"/>
      <c r="S312" s="6"/>
    </row>
    <row r="313" spans="1:19" s="2" customFormat="1" ht="15" customHeight="1" x14ac:dyDescent="0.15">
      <c r="A313" s="1"/>
      <c r="C313" s="3"/>
      <c r="D313" s="75"/>
      <c r="E313" s="5"/>
      <c r="F313" s="5"/>
      <c r="G313" s="5"/>
      <c r="H313" s="6"/>
      <c r="I313" s="6"/>
      <c r="J313" s="6"/>
      <c r="K313" s="6"/>
      <c r="L313" s="6"/>
      <c r="M313" s="5"/>
      <c r="N313" s="5"/>
      <c r="O313" s="5"/>
      <c r="P313" s="6"/>
      <c r="Q313" s="6"/>
      <c r="R313" s="7"/>
      <c r="S313" s="6"/>
    </row>
    <row r="314" spans="1:19" s="2" customFormat="1" ht="15" customHeight="1" x14ac:dyDescent="0.15">
      <c r="A314" s="1"/>
      <c r="C314" s="3"/>
      <c r="D314" s="75"/>
      <c r="E314" s="5"/>
      <c r="F314" s="5"/>
      <c r="G314" s="5"/>
      <c r="H314" s="6"/>
      <c r="I314" s="6"/>
      <c r="J314" s="6"/>
      <c r="K314" s="6"/>
      <c r="L314" s="6"/>
      <c r="M314" s="5"/>
      <c r="N314" s="5"/>
      <c r="O314" s="5"/>
      <c r="P314" s="6"/>
      <c r="Q314" s="6"/>
      <c r="R314" s="7"/>
      <c r="S314" s="6"/>
    </row>
    <row r="315" spans="1:19" s="2" customFormat="1" ht="15" customHeight="1" x14ac:dyDescent="0.15">
      <c r="A315" s="1"/>
      <c r="C315" s="3"/>
      <c r="D315" s="75"/>
      <c r="E315" s="5"/>
      <c r="F315" s="5"/>
      <c r="G315" s="5"/>
      <c r="H315" s="6"/>
      <c r="I315" s="6"/>
      <c r="J315" s="6"/>
      <c r="K315" s="6"/>
      <c r="L315" s="6"/>
      <c r="M315" s="5"/>
      <c r="N315" s="5"/>
      <c r="O315" s="5"/>
      <c r="P315" s="6"/>
      <c r="Q315" s="6"/>
      <c r="R315" s="7"/>
      <c r="S315" s="6"/>
    </row>
    <row r="316" spans="1:19" s="2" customFormat="1" ht="15" customHeight="1" x14ac:dyDescent="0.15">
      <c r="A316" s="1"/>
      <c r="C316" s="3"/>
      <c r="D316" s="75"/>
      <c r="E316" s="5"/>
      <c r="F316" s="5"/>
      <c r="G316" s="5"/>
      <c r="H316" s="6"/>
      <c r="I316" s="6"/>
      <c r="J316" s="6"/>
      <c r="K316" s="6"/>
      <c r="L316" s="6"/>
      <c r="M316" s="5"/>
      <c r="N316" s="5"/>
      <c r="O316" s="5"/>
      <c r="P316" s="6"/>
      <c r="Q316" s="6"/>
      <c r="R316" s="7"/>
      <c r="S316" s="6"/>
    </row>
    <row r="317" spans="1:19" s="2" customFormat="1" ht="15" customHeight="1" x14ac:dyDescent="0.15">
      <c r="A317" s="1"/>
      <c r="C317" s="3"/>
      <c r="D317" s="75"/>
      <c r="E317" s="5"/>
      <c r="F317" s="5"/>
      <c r="G317" s="5"/>
      <c r="H317" s="6"/>
      <c r="I317" s="6"/>
      <c r="J317" s="6"/>
      <c r="K317" s="6"/>
      <c r="L317" s="6"/>
      <c r="M317" s="5"/>
      <c r="N317" s="5"/>
      <c r="O317" s="5"/>
      <c r="P317" s="6"/>
      <c r="Q317" s="6"/>
      <c r="R317" s="7"/>
      <c r="S317" s="6"/>
    </row>
    <row r="318" spans="1:19" s="2" customFormat="1" ht="15" customHeight="1" x14ac:dyDescent="0.15">
      <c r="A318" s="1"/>
      <c r="C318" s="3"/>
      <c r="D318" s="75"/>
      <c r="E318" s="5"/>
      <c r="F318" s="5"/>
      <c r="G318" s="5"/>
      <c r="H318" s="6"/>
      <c r="I318" s="6"/>
      <c r="J318" s="6"/>
      <c r="K318" s="6"/>
      <c r="L318" s="6"/>
      <c r="M318" s="5"/>
      <c r="N318" s="5"/>
      <c r="O318" s="5"/>
      <c r="P318" s="6"/>
      <c r="Q318" s="6"/>
      <c r="R318" s="7"/>
      <c r="S318" s="6"/>
    </row>
    <row r="319" spans="1:19" s="2" customFormat="1" ht="15" customHeight="1" x14ac:dyDescent="0.15">
      <c r="A319" s="1"/>
      <c r="C319" s="3"/>
      <c r="D319" s="75"/>
      <c r="E319" s="5"/>
      <c r="F319" s="5"/>
      <c r="G319" s="5"/>
      <c r="H319" s="6"/>
      <c r="I319" s="6"/>
      <c r="J319" s="6"/>
      <c r="K319" s="6"/>
      <c r="L319" s="6"/>
      <c r="M319" s="5"/>
      <c r="N319" s="5"/>
      <c r="O319" s="5"/>
      <c r="P319" s="6"/>
      <c r="Q319" s="6"/>
      <c r="R319" s="7"/>
      <c r="S319" s="6"/>
    </row>
    <row r="320" spans="1:19" s="2" customFormat="1" ht="15" customHeight="1" x14ac:dyDescent="0.15">
      <c r="A320" s="1"/>
      <c r="C320" s="3"/>
      <c r="D320" s="75"/>
      <c r="E320" s="5"/>
      <c r="F320" s="5"/>
      <c r="G320" s="5"/>
      <c r="H320" s="6"/>
      <c r="I320" s="6"/>
      <c r="J320" s="6"/>
      <c r="K320" s="6"/>
      <c r="L320" s="6"/>
      <c r="M320" s="5"/>
      <c r="N320" s="5"/>
      <c r="O320" s="5"/>
      <c r="P320" s="6"/>
      <c r="Q320" s="6"/>
      <c r="R320" s="7"/>
      <c r="S320" s="6"/>
    </row>
    <row r="321" spans="1:19" s="2" customFormat="1" ht="15" customHeight="1" x14ac:dyDescent="0.15">
      <c r="A321" s="1"/>
      <c r="C321" s="3"/>
      <c r="D321" s="75"/>
      <c r="E321" s="5"/>
      <c r="F321" s="5"/>
      <c r="G321" s="5"/>
      <c r="H321" s="6"/>
      <c r="I321" s="6"/>
      <c r="J321" s="6"/>
      <c r="K321" s="6"/>
      <c r="L321" s="6"/>
      <c r="M321" s="5"/>
      <c r="N321" s="5"/>
      <c r="O321" s="5"/>
      <c r="P321" s="6"/>
      <c r="Q321" s="6"/>
      <c r="R321" s="7"/>
      <c r="S321" s="6"/>
    </row>
    <row r="322" spans="1:19" s="2" customFormat="1" ht="15" customHeight="1" x14ac:dyDescent="0.15">
      <c r="A322" s="1"/>
      <c r="C322" s="3"/>
      <c r="D322" s="75"/>
      <c r="E322" s="5"/>
      <c r="F322" s="5"/>
      <c r="G322" s="5"/>
      <c r="H322" s="6"/>
      <c r="I322" s="6"/>
      <c r="J322" s="6"/>
      <c r="K322" s="6"/>
      <c r="L322" s="6"/>
      <c r="M322" s="5"/>
      <c r="N322" s="5"/>
      <c r="O322" s="5"/>
      <c r="P322" s="6"/>
      <c r="Q322" s="6"/>
      <c r="R322" s="7"/>
      <c r="S322" s="6"/>
    </row>
    <row r="323" spans="1:19" s="2" customFormat="1" ht="15" customHeight="1" x14ac:dyDescent="0.15">
      <c r="A323" s="1"/>
      <c r="C323" s="3"/>
      <c r="D323" s="75"/>
      <c r="E323" s="5"/>
      <c r="F323" s="5"/>
      <c r="G323" s="5"/>
      <c r="H323" s="6"/>
      <c r="I323" s="6"/>
      <c r="J323" s="6"/>
      <c r="K323" s="6"/>
      <c r="L323" s="6"/>
      <c r="M323" s="5"/>
      <c r="N323" s="5"/>
      <c r="O323" s="5"/>
      <c r="P323" s="6"/>
      <c r="Q323" s="6"/>
      <c r="R323" s="7"/>
      <c r="S323" s="6"/>
    </row>
    <row r="324" spans="1:19" s="2" customFormat="1" ht="15" customHeight="1" x14ac:dyDescent="0.15">
      <c r="A324" s="1"/>
      <c r="C324" s="3"/>
      <c r="D324" s="75"/>
      <c r="E324" s="5"/>
      <c r="F324" s="5"/>
      <c r="G324" s="5"/>
      <c r="H324" s="6"/>
      <c r="I324" s="6"/>
      <c r="J324" s="6"/>
      <c r="K324" s="6"/>
      <c r="L324" s="6"/>
      <c r="M324" s="5"/>
      <c r="N324" s="5"/>
      <c r="O324" s="5"/>
      <c r="P324" s="6"/>
      <c r="Q324" s="6"/>
      <c r="R324" s="7"/>
      <c r="S324" s="6"/>
    </row>
    <row r="325" spans="1:19" s="2" customFormat="1" ht="15" customHeight="1" x14ac:dyDescent="0.15">
      <c r="A325" s="1"/>
      <c r="C325" s="3"/>
      <c r="D325" s="75"/>
      <c r="E325" s="5"/>
      <c r="F325" s="5"/>
      <c r="G325" s="5"/>
      <c r="H325" s="6"/>
      <c r="I325" s="6"/>
      <c r="J325" s="6"/>
      <c r="K325" s="6"/>
      <c r="L325" s="6"/>
      <c r="M325" s="5"/>
      <c r="N325" s="5"/>
      <c r="O325" s="5"/>
      <c r="P325" s="6"/>
      <c r="Q325" s="6"/>
      <c r="R325" s="7"/>
      <c r="S325" s="6"/>
    </row>
    <row r="326" spans="1:19" s="2" customFormat="1" ht="15" customHeight="1" x14ac:dyDescent="0.15">
      <c r="A326" s="1"/>
      <c r="C326" s="3"/>
      <c r="D326" s="75"/>
      <c r="E326" s="5"/>
      <c r="F326" s="5"/>
      <c r="G326" s="5"/>
      <c r="H326" s="6"/>
      <c r="I326" s="6"/>
      <c r="J326" s="6"/>
      <c r="K326" s="6"/>
      <c r="L326" s="6"/>
      <c r="M326" s="5"/>
      <c r="N326" s="5"/>
      <c r="O326" s="5"/>
      <c r="P326" s="6"/>
      <c r="Q326" s="6"/>
      <c r="R326" s="7"/>
      <c r="S326" s="6"/>
    </row>
    <row r="327" spans="1:19" s="2" customFormat="1" ht="15" customHeight="1" x14ac:dyDescent="0.15">
      <c r="A327" s="1"/>
      <c r="C327" s="3"/>
      <c r="D327" s="75"/>
      <c r="E327" s="5"/>
      <c r="F327" s="5"/>
      <c r="G327" s="5"/>
      <c r="H327" s="6"/>
      <c r="I327" s="6"/>
      <c r="J327" s="6"/>
      <c r="K327" s="6"/>
      <c r="L327" s="6"/>
      <c r="M327" s="5"/>
      <c r="N327" s="5"/>
      <c r="O327" s="5"/>
      <c r="P327" s="6"/>
      <c r="Q327" s="6"/>
      <c r="R327" s="7"/>
      <c r="S327" s="6"/>
    </row>
    <row r="328" spans="1:19" s="2" customFormat="1" ht="15" customHeight="1" x14ac:dyDescent="0.15">
      <c r="A328" s="1"/>
      <c r="C328" s="3"/>
      <c r="D328" s="75"/>
      <c r="E328" s="5"/>
      <c r="F328" s="5"/>
      <c r="G328" s="5"/>
      <c r="H328" s="6"/>
      <c r="I328" s="6"/>
      <c r="J328" s="6"/>
      <c r="K328" s="6"/>
      <c r="L328" s="6"/>
      <c r="M328" s="5"/>
      <c r="N328" s="5"/>
      <c r="O328" s="5"/>
      <c r="P328" s="6"/>
      <c r="Q328" s="6"/>
      <c r="R328" s="7"/>
      <c r="S328" s="6"/>
    </row>
    <row r="329" spans="1:19" s="2" customFormat="1" ht="15" customHeight="1" x14ac:dyDescent="0.15">
      <c r="A329" s="1"/>
      <c r="C329" s="3"/>
      <c r="D329" s="75"/>
      <c r="E329" s="5"/>
      <c r="F329" s="5"/>
      <c r="G329" s="5"/>
      <c r="H329" s="6"/>
      <c r="I329" s="6"/>
      <c r="J329" s="6"/>
      <c r="K329" s="6"/>
      <c r="L329" s="6"/>
      <c r="M329" s="5"/>
      <c r="N329" s="5"/>
      <c r="O329" s="5"/>
      <c r="P329" s="6"/>
      <c r="Q329" s="6"/>
      <c r="R329" s="7"/>
      <c r="S329" s="6"/>
    </row>
    <row r="330" spans="1:19" s="2" customFormat="1" ht="15" customHeight="1" x14ac:dyDescent="0.15">
      <c r="A330" s="1"/>
      <c r="C330" s="3"/>
      <c r="D330" s="75"/>
      <c r="E330" s="5"/>
      <c r="F330" s="5"/>
      <c r="G330" s="5"/>
      <c r="H330" s="6"/>
      <c r="I330" s="6"/>
      <c r="J330" s="6"/>
      <c r="K330" s="6"/>
      <c r="L330" s="6"/>
      <c r="M330" s="5"/>
      <c r="N330" s="5"/>
      <c r="O330" s="5"/>
      <c r="P330" s="6"/>
      <c r="Q330" s="6"/>
      <c r="R330" s="7"/>
      <c r="S330" s="6"/>
    </row>
    <row r="331" spans="1:19" s="2" customFormat="1" ht="15" customHeight="1" x14ac:dyDescent="0.15">
      <c r="A331" s="1"/>
      <c r="C331" s="3"/>
      <c r="D331" s="75"/>
      <c r="E331" s="5"/>
      <c r="F331" s="5"/>
      <c r="G331" s="5"/>
      <c r="H331" s="6"/>
      <c r="I331" s="6"/>
      <c r="J331" s="6"/>
      <c r="K331" s="6"/>
      <c r="L331" s="6"/>
      <c r="M331" s="5"/>
      <c r="N331" s="5"/>
      <c r="O331" s="5"/>
      <c r="P331" s="6"/>
      <c r="Q331" s="6"/>
      <c r="R331" s="7"/>
      <c r="S331" s="6"/>
    </row>
    <row r="332" spans="1:19" s="2" customFormat="1" ht="15" customHeight="1" x14ac:dyDescent="0.15">
      <c r="A332" s="1"/>
      <c r="C332" s="3"/>
      <c r="D332" s="75"/>
      <c r="E332" s="5"/>
      <c r="F332" s="5"/>
      <c r="G332" s="5"/>
      <c r="H332" s="6"/>
      <c r="I332" s="6"/>
      <c r="J332" s="6"/>
      <c r="K332" s="6"/>
      <c r="L332" s="6"/>
      <c r="M332" s="5"/>
      <c r="N332" s="5"/>
      <c r="O332" s="5"/>
      <c r="P332" s="6"/>
      <c r="Q332" s="6"/>
      <c r="R332" s="7"/>
      <c r="S332" s="6"/>
    </row>
    <row r="333" spans="1:19" s="2" customFormat="1" ht="15" customHeight="1" x14ac:dyDescent="0.15">
      <c r="A333" s="1"/>
      <c r="C333" s="3"/>
      <c r="D333" s="75"/>
      <c r="E333" s="5"/>
      <c r="F333" s="5"/>
      <c r="G333" s="5"/>
      <c r="H333" s="6"/>
      <c r="I333" s="6"/>
      <c r="J333" s="6"/>
      <c r="K333" s="6"/>
      <c r="L333" s="6"/>
      <c r="M333" s="5"/>
      <c r="N333" s="5"/>
      <c r="O333" s="5"/>
      <c r="P333" s="6"/>
      <c r="Q333" s="6"/>
      <c r="R333" s="7"/>
      <c r="S333" s="6"/>
    </row>
    <row r="334" spans="1:19" s="2" customFormat="1" ht="15" customHeight="1" x14ac:dyDescent="0.15">
      <c r="A334" s="1"/>
      <c r="C334" s="3"/>
      <c r="D334" s="75"/>
      <c r="E334" s="5"/>
      <c r="F334" s="5"/>
      <c r="G334" s="5"/>
      <c r="H334" s="6"/>
      <c r="I334" s="6"/>
      <c r="J334" s="6"/>
      <c r="K334" s="6"/>
      <c r="L334" s="6"/>
      <c r="M334" s="5"/>
      <c r="N334" s="5"/>
      <c r="O334" s="5"/>
      <c r="P334" s="6"/>
      <c r="Q334" s="6"/>
      <c r="R334" s="7"/>
      <c r="S334" s="6"/>
    </row>
    <row r="335" spans="1:19" s="2" customFormat="1" ht="15" customHeight="1" x14ac:dyDescent="0.15">
      <c r="A335" s="1"/>
      <c r="C335" s="3"/>
      <c r="D335" s="75"/>
      <c r="E335" s="5"/>
      <c r="F335" s="5"/>
      <c r="G335" s="5"/>
      <c r="H335" s="6"/>
      <c r="I335" s="6"/>
      <c r="J335" s="6"/>
      <c r="K335" s="6"/>
      <c r="L335" s="6"/>
      <c r="M335" s="5"/>
      <c r="N335" s="5"/>
      <c r="O335" s="5"/>
      <c r="P335" s="6"/>
      <c r="Q335" s="6"/>
      <c r="R335" s="7"/>
      <c r="S335" s="6"/>
    </row>
    <row r="336" spans="1:19" s="2" customFormat="1" ht="15" customHeight="1" x14ac:dyDescent="0.15">
      <c r="A336" s="1"/>
      <c r="C336" s="3"/>
      <c r="D336" s="75"/>
      <c r="E336" s="5"/>
      <c r="F336" s="5"/>
      <c r="G336" s="5"/>
      <c r="H336" s="6"/>
      <c r="I336" s="6"/>
      <c r="J336" s="6"/>
      <c r="K336" s="6"/>
      <c r="L336" s="6"/>
      <c r="M336" s="5"/>
      <c r="N336" s="5"/>
      <c r="O336" s="5"/>
      <c r="P336" s="6"/>
      <c r="Q336" s="6"/>
      <c r="R336" s="7"/>
      <c r="S336" s="6"/>
    </row>
    <row r="337" spans="1:19" s="2" customFormat="1" ht="15" customHeight="1" x14ac:dyDescent="0.15">
      <c r="A337" s="1"/>
      <c r="C337" s="3"/>
      <c r="D337" s="75"/>
      <c r="E337" s="5"/>
      <c r="F337" s="5"/>
      <c r="G337" s="5"/>
      <c r="H337" s="6"/>
      <c r="I337" s="6"/>
      <c r="J337" s="6"/>
      <c r="K337" s="6"/>
      <c r="L337" s="6"/>
      <c r="M337" s="5"/>
      <c r="N337" s="5"/>
      <c r="O337" s="5"/>
      <c r="P337" s="6"/>
      <c r="Q337" s="6"/>
      <c r="R337" s="7"/>
      <c r="S337" s="6"/>
    </row>
    <row r="338" spans="1:19" s="2" customFormat="1" ht="15" customHeight="1" x14ac:dyDescent="0.15">
      <c r="A338" s="1"/>
      <c r="C338" s="3"/>
      <c r="D338" s="75"/>
      <c r="E338" s="5"/>
      <c r="F338" s="5"/>
      <c r="G338" s="5"/>
      <c r="H338" s="6"/>
      <c r="I338" s="6"/>
      <c r="J338" s="6"/>
      <c r="K338" s="6"/>
      <c r="L338" s="6"/>
      <c r="M338" s="5"/>
      <c r="N338" s="5"/>
      <c r="O338" s="5"/>
      <c r="P338" s="6"/>
      <c r="Q338" s="6"/>
      <c r="R338" s="7"/>
      <c r="S338" s="6"/>
    </row>
    <row r="339" spans="1:19" s="2" customFormat="1" ht="15" customHeight="1" x14ac:dyDescent="0.15">
      <c r="A339" s="1"/>
      <c r="C339" s="3"/>
      <c r="D339" s="75"/>
      <c r="E339" s="5"/>
      <c r="F339" s="5"/>
      <c r="G339" s="5"/>
      <c r="H339" s="6"/>
      <c r="I339" s="6"/>
      <c r="J339" s="6"/>
      <c r="K339" s="6"/>
      <c r="L339" s="6"/>
      <c r="M339" s="5"/>
      <c r="N339" s="5"/>
      <c r="O339" s="5"/>
      <c r="P339" s="6"/>
      <c r="Q339" s="6"/>
      <c r="R339" s="7"/>
      <c r="S339" s="6"/>
    </row>
    <row r="340" spans="1:19" s="2" customFormat="1" ht="15" customHeight="1" x14ac:dyDescent="0.15">
      <c r="A340" s="1"/>
      <c r="C340" s="3"/>
      <c r="D340" s="75"/>
      <c r="E340" s="5"/>
      <c r="F340" s="5"/>
      <c r="G340" s="5"/>
      <c r="H340" s="6"/>
      <c r="I340" s="6"/>
      <c r="J340" s="6"/>
      <c r="K340" s="6"/>
      <c r="L340" s="6"/>
      <c r="M340" s="5"/>
      <c r="N340" s="5"/>
      <c r="O340" s="5"/>
      <c r="P340" s="6"/>
      <c r="Q340" s="6"/>
      <c r="R340" s="7"/>
      <c r="S340" s="6"/>
    </row>
    <row r="341" spans="1:19" s="2" customFormat="1" ht="15" customHeight="1" x14ac:dyDescent="0.15">
      <c r="A341" s="1"/>
      <c r="C341" s="3"/>
      <c r="D341" s="75"/>
      <c r="E341" s="5"/>
      <c r="F341" s="5"/>
      <c r="G341" s="5"/>
      <c r="H341" s="6"/>
      <c r="I341" s="6"/>
      <c r="J341" s="6"/>
      <c r="K341" s="6"/>
      <c r="L341" s="6"/>
      <c r="M341" s="5"/>
      <c r="N341" s="5"/>
      <c r="O341" s="5"/>
      <c r="P341" s="6"/>
      <c r="Q341" s="6"/>
      <c r="R341" s="7"/>
      <c r="S341" s="6"/>
    </row>
    <row r="342" spans="1:19" s="2" customFormat="1" ht="15" customHeight="1" x14ac:dyDescent="0.15">
      <c r="A342" s="1"/>
      <c r="C342" s="3"/>
      <c r="D342" s="75"/>
      <c r="E342" s="5"/>
      <c r="F342" s="5"/>
      <c r="G342" s="5"/>
      <c r="H342" s="6"/>
      <c r="I342" s="6"/>
      <c r="J342" s="6"/>
      <c r="K342" s="6"/>
      <c r="L342" s="6"/>
      <c r="M342" s="5"/>
      <c r="N342" s="5"/>
      <c r="O342" s="5"/>
      <c r="P342" s="6"/>
      <c r="Q342" s="6"/>
      <c r="R342" s="7"/>
      <c r="S342" s="6"/>
    </row>
    <row r="343" spans="1:19" s="2" customFormat="1" ht="15" customHeight="1" x14ac:dyDescent="0.15">
      <c r="A343" s="1"/>
      <c r="C343" s="3"/>
      <c r="D343" s="75"/>
      <c r="E343" s="5"/>
      <c r="F343" s="5"/>
      <c r="G343" s="5"/>
      <c r="H343" s="6"/>
      <c r="I343" s="6"/>
      <c r="J343" s="6"/>
      <c r="K343" s="6"/>
      <c r="L343" s="6"/>
      <c r="M343" s="5"/>
      <c r="N343" s="5"/>
      <c r="O343" s="5"/>
      <c r="P343" s="6"/>
      <c r="Q343" s="6"/>
      <c r="R343" s="7"/>
      <c r="S343" s="6"/>
    </row>
    <row r="344" spans="1:19" s="2" customFormat="1" ht="15" customHeight="1" x14ac:dyDescent="0.15">
      <c r="A344" s="1"/>
      <c r="C344" s="3"/>
      <c r="D344" s="75"/>
      <c r="E344" s="5"/>
      <c r="F344" s="5"/>
      <c r="G344" s="5"/>
      <c r="H344" s="6"/>
      <c r="I344" s="6"/>
      <c r="J344" s="6"/>
      <c r="K344" s="6"/>
      <c r="L344" s="6"/>
      <c r="M344" s="5"/>
      <c r="N344" s="5"/>
      <c r="O344" s="5"/>
      <c r="P344" s="6"/>
      <c r="Q344" s="6"/>
      <c r="R344" s="7"/>
      <c r="S344" s="6"/>
    </row>
    <row r="345" spans="1:19" s="2" customFormat="1" ht="15" customHeight="1" x14ac:dyDescent="0.15">
      <c r="A345" s="1"/>
      <c r="C345" s="3"/>
      <c r="D345" s="75"/>
      <c r="E345" s="5"/>
      <c r="F345" s="5"/>
      <c r="G345" s="5"/>
      <c r="H345" s="6"/>
      <c r="I345" s="6"/>
      <c r="J345" s="6"/>
      <c r="K345" s="6"/>
      <c r="L345" s="6"/>
      <c r="M345" s="5"/>
      <c r="N345" s="5"/>
      <c r="O345" s="5"/>
      <c r="P345" s="6"/>
      <c r="Q345" s="6"/>
      <c r="R345" s="7"/>
      <c r="S345" s="6"/>
    </row>
    <row r="346" spans="1:19" s="2" customFormat="1" ht="15" customHeight="1" x14ac:dyDescent="0.15">
      <c r="A346" s="1"/>
      <c r="C346" s="3"/>
      <c r="D346" s="75"/>
      <c r="E346" s="5"/>
      <c r="F346" s="5"/>
      <c r="G346" s="5"/>
      <c r="H346" s="6"/>
      <c r="I346" s="6"/>
      <c r="J346" s="6"/>
      <c r="K346" s="6"/>
      <c r="L346" s="6"/>
      <c r="M346" s="5"/>
      <c r="N346" s="5"/>
      <c r="O346" s="5"/>
      <c r="P346" s="6"/>
      <c r="Q346" s="6"/>
      <c r="R346" s="7"/>
      <c r="S346" s="6"/>
    </row>
    <row r="347" spans="1:19" s="2" customFormat="1" ht="15" customHeight="1" x14ac:dyDescent="0.15">
      <c r="A347" s="1"/>
      <c r="C347" s="3"/>
      <c r="D347" s="75"/>
      <c r="E347" s="5"/>
      <c r="F347" s="5"/>
      <c r="G347" s="5"/>
      <c r="H347" s="6"/>
      <c r="I347" s="6"/>
      <c r="J347" s="6"/>
      <c r="K347" s="6"/>
      <c r="L347" s="6"/>
      <c r="M347" s="5"/>
      <c r="N347" s="5"/>
      <c r="O347" s="5"/>
      <c r="P347" s="6"/>
      <c r="Q347" s="6"/>
      <c r="R347" s="7"/>
      <c r="S347" s="6"/>
    </row>
    <row r="348" spans="1:19" s="2" customFormat="1" ht="15" customHeight="1" x14ac:dyDescent="0.15">
      <c r="A348" s="1"/>
      <c r="C348" s="3"/>
      <c r="D348" s="75"/>
      <c r="E348" s="5"/>
      <c r="F348" s="5"/>
      <c r="G348" s="5"/>
      <c r="H348" s="6"/>
      <c r="I348" s="6"/>
      <c r="J348" s="6"/>
      <c r="K348" s="6"/>
      <c r="L348" s="6"/>
      <c r="M348" s="5"/>
      <c r="N348" s="5"/>
      <c r="O348" s="5"/>
      <c r="P348" s="6"/>
      <c r="Q348" s="6"/>
      <c r="R348" s="7"/>
      <c r="S348" s="6"/>
    </row>
    <row r="349" spans="1:19" s="2" customFormat="1" ht="15" customHeight="1" x14ac:dyDescent="0.15">
      <c r="A349" s="1"/>
      <c r="C349" s="3"/>
      <c r="D349" s="75"/>
      <c r="E349" s="5"/>
      <c r="F349" s="5"/>
      <c r="G349" s="5"/>
      <c r="H349" s="6"/>
      <c r="I349" s="6"/>
      <c r="J349" s="6"/>
      <c r="K349" s="6"/>
      <c r="L349" s="6"/>
      <c r="M349" s="5"/>
      <c r="N349" s="5"/>
      <c r="O349" s="5"/>
      <c r="P349" s="6"/>
      <c r="Q349" s="6"/>
      <c r="R349" s="7"/>
      <c r="S349" s="6"/>
    </row>
    <row r="350" spans="1:19" s="2" customFormat="1" ht="15" customHeight="1" x14ac:dyDescent="0.15">
      <c r="A350" s="1"/>
      <c r="C350" s="3"/>
      <c r="D350" s="75"/>
      <c r="E350" s="5"/>
      <c r="F350" s="5"/>
      <c r="G350" s="5"/>
      <c r="H350" s="6"/>
      <c r="I350" s="6"/>
      <c r="J350" s="6"/>
      <c r="K350" s="6"/>
      <c r="L350" s="6"/>
      <c r="M350" s="5"/>
      <c r="N350" s="5"/>
      <c r="O350" s="5"/>
      <c r="P350" s="6"/>
      <c r="Q350" s="6"/>
      <c r="R350" s="7"/>
      <c r="S350" s="6"/>
    </row>
    <row r="351" spans="1:19" s="2" customFormat="1" ht="15" customHeight="1" x14ac:dyDescent="0.15">
      <c r="A351" s="1"/>
      <c r="C351" s="3"/>
      <c r="D351" s="75"/>
      <c r="E351" s="5"/>
      <c r="F351" s="5"/>
      <c r="G351" s="5"/>
      <c r="H351" s="6"/>
      <c r="I351" s="6"/>
      <c r="J351" s="6"/>
      <c r="K351" s="6"/>
      <c r="L351" s="6"/>
      <c r="M351" s="5"/>
      <c r="N351" s="5"/>
      <c r="O351" s="5"/>
      <c r="P351" s="6"/>
      <c r="Q351" s="6"/>
      <c r="R351" s="7"/>
      <c r="S351" s="6"/>
    </row>
    <row r="352" spans="1:19" s="2" customFormat="1" ht="15" customHeight="1" x14ac:dyDescent="0.15">
      <c r="A352" s="1"/>
      <c r="C352" s="3"/>
      <c r="D352" s="75"/>
      <c r="E352" s="5"/>
      <c r="F352" s="5"/>
      <c r="G352" s="5"/>
      <c r="H352" s="6"/>
      <c r="I352" s="6"/>
      <c r="J352" s="6"/>
      <c r="K352" s="6"/>
      <c r="L352" s="6"/>
      <c r="M352" s="5"/>
      <c r="N352" s="5"/>
      <c r="O352" s="5"/>
      <c r="P352" s="6"/>
      <c r="Q352" s="6"/>
      <c r="R352" s="7"/>
      <c r="S352" s="6"/>
    </row>
    <row r="353" spans="1:19" s="2" customFormat="1" ht="15" customHeight="1" x14ac:dyDescent="0.15">
      <c r="A353" s="1"/>
      <c r="C353" s="3"/>
      <c r="D353" s="75"/>
      <c r="E353" s="5"/>
      <c r="F353" s="5"/>
      <c r="G353" s="5"/>
      <c r="H353" s="6"/>
      <c r="I353" s="6"/>
      <c r="J353" s="6"/>
      <c r="K353" s="6"/>
      <c r="L353" s="6"/>
      <c r="M353" s="5"/>
      <c r="N353" s="5"/>
      <c r="O353" s="5"/>
      <c r="P353" s="6"/>
      <c r="Q353" s="6"/>
      <c r="R353" s="7"/>
      <c r="S353" s="6"/>
    </row>
    <row r="354" spans="1:19" s="2" customFormat="1" ht="15" customHeight="1" x14ac:dyDescent="0.15">
      <c r="A354" s="1"/>
      <c r="C354" s="3"/>
      <c r="D354" s="75"/>
      <c r="E354" s="5"/>
      <c r="F354" s="5"/>
      <c r="G354" s="5"/>
      <c r="H354" s="6"/>
      <c r="I354" s="6"/>
      <c r="J354" s="6"/>
      <c r="K354" s="6"/>
      <c r="L354" s="6"/>
      <c r="M354" s="5"/>
      <c r="N354" s="5"/>
      <c r="O354" s="5"/>
      <c r="P354" s="6"/>
      <c r="Q354" s="6"/>
      <c r="R354" s="7"/>
      <c r="S354" s="6"/>
    </row>
    <row r="355" spans="1:19" s="2" customFormat="1" ht="15" customHeight="1" x14ac:dyDescent="0.15">
      <c r="A355" s="1"/>
      <c r="C355" s="3"/>
      <c r="D355" s="75"/>
      <c r="E355" s="5"/>
      <c r="F355" s="5"/>
      <c r="G355" s="5"/>
      <c r="H355" s="6"/>
      <c r="I355" s="6"/>
      <c r="J355" s="6"/>
      <c r="K355" s="6"/>
      <c r="L355" s="6"/>
      <c r="M355" s="5"/>
      <c r="N355" s="5"/>
      <c r="O355" s="5"/>
      <c r="P355" s="6"/>
      <c r="Q355" s="6"/>
      <c r="R355" s="7"/>
      <c r="S355" s="6"/>
    </row>
    <row r="356" spans="1:19" s="2" customFormat="1" ht="15" customHeight="1" x14ac:dyDescent="0.15">
      <c r="A356" s="1"/>
      <c r="C356" s="3"/>
      <c r="D356" s="75"/>
      <c r="E356" s="5"/>
      <c r="F356" s="5"/>
      <c r="G356" s="5"/>
      <c r="H356" s="6"/>
      <c r="I356" s="6"/>
      <c r="J356" s="6"/>
      <c r="K356" s="6"/>
      <c r="L356" s="6"/>
      <c r="M356" s="5"/>
      <c r="N356" s="5"/>
      <c r="O356" s="5"/>
      <c r="P356" s="6"/>
      <c r="Q356" s="6"/>
      <c r="R356" s="7"/>
      <c r="S356" s="6"/>
    </row>
    <row r="357" spans="1:19" s="2" customFormat="1" ht="15" customHeight="1" x14ac:dyDescent="0.15">
      <c r="A357" s="1"/>
      <c r="C357" s="3"/>
      <c r="D357" s="75"/>
      <c r="E357" s="5"/>
      <c r="F357" s="5"/>
      <c r="G357" s="5"/>
      <c r="H357" s="6"/>
      <c r="I357" s="6"/>
      <c r="J357" s="6"/>
      <c r="K357" s="6"/>
      <c r="L357" s="6"/>
      <c r="M357" s="5"/>
      <c r="N357" s="5"/>
      <c r="O357" s="5"/>
      <c r="P357" s="6"/>
      <c r="Q357" s="6"/>
      <c r="R357" s="7"/>
      <c r="S357" s="6"/>
    </row>
    <row r="358" spans="1:19" s="2" customFormat="1" ht="15" customHeight="1" x14ac:dyDescent="0.15">
      <c r="A358" s="1"/>
      <c r="C358" s="3"/>
      <c r="D358" s="75"/>
      <c r="E358" s="5"/>
      <c r="F358" s="5"/>
      <c r="G358" s="5"/>
      <c r="H358" s="6"/>
      <c r="I358" s="6"/>
      <c r="J358" s="6"/>
      <c r="K358" s="6"/>
      <c r="L358" s="6"/>
      <c r="M358" s="5"/>
      <c r="N358" s="5"/>
      <c r="O358" s="5"/>
      <c r="P358" s="6"/>
      <c r="Q358" s="6"/>
      <c r="R358" s="7"/>
      <c r="S358" s="6"/>
    </row>
    <row r="359" spans="1:19" s="2" customFormat="1" ht="15" customHeight="1" x14ac:dyDescent="0.15">
      <c r="A359" s="1"/>
      <c r="C359" s="3"/>
      <c r="D359" s="75"/>
      <c r="E359" s="5"/>
      <c r="F359" s="5"/>
      <c r="G359" s="5"/>
      <c r="H359" s="6"/>
      <c r="I359" s="6"/>
      <c r="J359" s="6"/>
      <c r="K359" s="6"/>
      <c r="L359" s="6"/>
      <c r="M359" s="5"/>
      <c r="N359" s="5"/>
      <c r="O359" s="5"/>
      <c r="P359" s="6"/>
      <c r="Q359" s="6"/>
      <c r="R359" s="7"/>
      <c r="S359" s="6"/>
    </row>
    <row r="360" spans="1:19" s="2" customFormat="1" ht="15" customHeight="1" x14ac:dyDescent="0.15">
      <c r="A360" s="1"/>
      <c r="C360" s="3"/>
      <c r="D360" s="75"/>
      <c r="E360" s="5"/>
      <c r="F360" s="5"/>
      <c r="G360" s="5"/>
      <c r="H360" s="6"/>
      <c r="I360" s="6"/>
      <c r="J360" s="6"/>
      <c r="K360" s="6"/>
      <c r="L360" s="6"/>
      <c r="M360" s="5"/>
      <c r="N360" s="5"/>
      <c r="O360" s="5"/>
      <c r="P360" s="6"/>
      <c r="Q360" s="6"/>
      <c r="R360" s="7"/>
      <c r="S360" s="6"/>
    </row>
    <row r="361" spans="1:19" s="2" customFormat="1" ht="15" customHeight="1" x14ac:dyDescent="0.15">
      <c r="A361" s="1"/>
      <c r="C361" s="3"/>
      <c r="D361" s="75"/>
      <c r="E361" s="5"/>
      <c r="F361" s="5"/>
      <c r="G361" s="5"/>
      <c r="H361" s="6"/>
      <c r="I361" s="6"/>
      <c r="J361" s="6"/>
      <c r="K361" s="6"/>
      <c r="L361" s="6"/>
      <c r="M361" s="5"/>
      <c r="N361" s="5"/>
      <c r="O361" s="5"/>
      <c r="P361" s="6"/>
      <c r="Q361" s="6"/>
      <c r="R361" s="7"/>
      <c r="S361" s="6"/>
    </row>
    <row r="362" spans="1:19" ht="15" customHeight="1" x14ac:dyDescent="0.15">
      <c r="N362" s="5"/>
      <c r="O362" s="5"/>
      <c r="P362" s="6"/>
      <c r="Q362" s="6"/>
      <c r="R362" s="7"/>
      <c r="S362" s="6"/>
    </row>
    <row r="363" spans="1:19" ht="15" customHeight="1" x14ac:dyDescent="0.15">
      <c r="N363" s="5"/>
      <c r="O363" s="5"/>
      <c r="P363" s="6"/>
      <c r="Q363" s="6"/>
      <c r="R363" s="7"/>
      <c r="S363" s="6"/>
    </row>
    <row r="364" spans="1:19" ht="15" customHeight="1" x14ac:dyDescent="0.15">
      <c r="N364" s="5"/>
      <c r="O364" s="5"/>
      <c r="P364" s="6"/>
      <c r="Q364" s="6"/>
      <c r="R364" s="7"/>
      <c r="S364" s="6"/>
    </row>
    <row r="365" spans="1:19" ht="15" customHeight="1" x14ac:dyDescent="0.15">
      <c r="N365" s="5"/>
      <c r="O365" s="5"/>
      <c r="P365" s="6"/>
      <c r="Q365" s="6"/>
      <c r="R365" s="7"/>
      <c r="S365" s="6"/>
    </row>
    <row r="366" spans="1:19" ht="15" customHeight="1" x14ac:dyDescent="0.15">
      <c r="N366" s="5"/>
      <c r="O366" s="5"/>
      <c r="P366" s="6"/>
      <c r="Q366" s="6"/>
      <c r="R366" s="7"/>
      <c r="S366" s="6"/>
    </row>
    <row r="367" spans="1:19" ht="15" customHeight="1" x14ac:dyDescent="0.15">
      <c r="N367" s="5"/>
      <c r="O367" s="5"/>
      <c r="P367" s="6"/>
      <c r="Q367" s="6"/>
      <c r="R367" s="7"/>
      <c r="S367" s="6"/>
    </row>
    <row r="368" spans="1:19" ht="15" customHeight="1" x14ac:dyDescent="0.15">
      <c r="N368" s="5"/>
      <c r="O368" s="5"/>
      <c r="P368" s="6"/>
      <c r="Q368" s="6"/>
      <c r="R368" s="7"/>
      <c r="S368" s="6"/>
    </row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</sheetData>
  <autoFilter ref="A4:S211">
    <filterColumn colId="1" showButton="0"/>
    <sortState ref="A7:AB197">
      <sortCondition ref="B4:B197"/>
    </sortState>
  </autoFilter>
  <mergeCells count="9">
    <mergeCell ref="A2:A4"/>
    <mergeCell ref="B2:C4"/>
    <mergeCell ref="D2:D4"/>
    <mergeCell ref="E2:K2"/>
    <mergeCell ref="Q3:S3"/>
    <mergeCell ref="F3:H3"/>
    <mergeCell ref="I3:K3"/>
    <mergeCell ref="N3:P3"/>
    <mergeCell ref="N2:S2"/>
  </mergeCells>
  <phoneticPr fontId="2"/>
  <dataValidations count="1">
    <dataValidation imeMode="on" allowBlank="1" showInputMessage="1" showErrorMessage="1" sqref="C130:C134 C136 C163:C167 C124 C6:C122 C149:C156 C139:C145 C147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0" orientation="portrait" r:id="rId1"/>
  <headerFooter alignWithMargins="0">
    <oddHeader>&amp;L&amp;A</oddHeader>
  </headerFooter>
  <rowBreaks count="5" manualBreakCount="5">
    <brk id="42" min="1" max="18" man="1"/>
    <brk id="80" min="1" max="18" man="1"/>
    <brk id="118" min="1" max="18" man="1"/>
    <brk id="156" min="1" max="18" man="1"/>
    <brk id="194" min="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就労B型</vt:lpstr>
      <vt:lpstr>就労B型!Print_Area</vt:lpstr>
      <vt:lpstr>就労B型!Print_Titles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丹伊田 加奈</dc:creator>
  <cp:lastModifiedBy>丹伊田 加奈</cp:lastModifiedBy>
  <cp:lastPrinted>2019-11-26T00:39:19Z</cp:lastPrinted>
  <dcterms:created xsi:type="dcterms:W3CDTF">2019-11-26T00:28:40Z</dcterms:created>
  <dcterms:modified xsi:type="dcterms:W3CDTF">2019-11-26T01:11:13Z</dcterms:modified>
</cp:coreProperties>
</file>