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_ 企画係\206-2_経営分析\218_経営比較分析表（総務省公表）\R1\201901150931_【県市町村財政課ー市財政課経由】経営比較分析表（平成30年度決算）の分析等について（依頼）\02_回答\"/>
    </mc:Choice>
  </mc:AlternateContent>
  <workbookProtection workbookAlgorithmName="SHA-512" workbookHashValue="ar9KdUGvQCQPlB0qA1FGFCu2x/0jYyuT0ONeF/p9+ik9RFrt5R1XqQNPDpUN41Tcq0CDHKE8t8uLHGSrDkyz9A==" workbookSaltValue="0uo3GNH1UsE0soOHr0k/H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<sst xmlns="http://schemas.openxmlformats.org/spreadsheetml/2006/main" count="220" uniqueCount="107">
  <si>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</si>
  <si>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</si>
  <si>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</si>
  <si>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</si>
  <si>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</si>
  <si>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</si>
  <si>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</si>
  <si>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</si>
  <si>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</si>
  <si>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</si>
  <si>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</si>
  <si>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</si>
  <si>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</si>
  <si>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</si>
  <si>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</si>
  <si>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</si>
  <si>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</si>
  <si>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</si>
  <si>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</si>
  <si>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</si>
  <si>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</si>
  <si>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</si>
  <si>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</si>
  <si>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</si>
  <si>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</si>
  <si>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</si>
  <si>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</si>
  <si>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</si>
  <si>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</si>
  <si>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</si>
  <si>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</si>
  <si>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</si>
  <si>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</si>
  <si>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</si>
  <si>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</si>
  <si>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</si>
  <si>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</si>
  <si>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</si>
  <si>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</si>
  <si>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</si>
  <si>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</si>
  <si>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</si>
  <si>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</si>
  <si>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</si>
  <si>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</si>
  <si>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</si>
  <si>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</si>
  <si>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</si>
  <si>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</si>
  <si>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</si>
  <si>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</si>
  <si>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</si>
  <si>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</si>
  <si>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</si>
  <si>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</si>
  <si>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</si>
  <si>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</si>
  <si>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</si>
  <si>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</si>
  <si>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</si>
  <si>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</si>
  <si>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</si>
  <si>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</si>
  <si>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</si>
  <si>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</si>
  <si>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</si>
  <si>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</si>
  <si>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</si>
  <si>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</si>
  <si>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</si>
  <si>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</si>
  <si>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</si>
  <si>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</si>
  <si>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</si>
  <si>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</si>
  <si>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</si>
  <si>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</si>
  <si>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</si>
  <si>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</si>
  <si>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</si>
  <si>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</si>
  <si>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</si>
  <si>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</si>
  <si>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</si>
  <si>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</si>
  <si>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</si>
  <si>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</si>
  <si>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</si>
  <si>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</si>
  <si>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</si>
  <si>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</si>
  <si>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</si>
  <si>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</si>
  <si>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</si>
  <si>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</si>
  <si>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</si>
  <si>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</si>
  <si>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</si>
  <si>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</si>
  <si>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</si>
  <si>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</si>
  <si>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</si>
  <si>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</si>
  <si>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</si>
  <si>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「①有形固定資産減価償却率」は、類似団体平均値を下回っています。
　「②管路経年化率」は、類似団体平均値を上回っていますが、平成29年度からスタートした新・いわき市水道事業経営プランの最重要事業として位置付けした老朽管更新事業などに取組んできた結果、「③管路更新率」は、類似団体平均値を大幅に上回りました。</t>
    <rPh sb="3" eb="5">
      <t>ユウケイ</t>
    </rPh>
    <rPh sb="5" eb="7">
      <t>コテイ</t>
    </rPh>
    <rPh sb="7" eb="9">
      <t>シサン</t>
    </rPh>
    <rPh sb="9" eb="11">
      <t>ゲンカ</t>
    </rPh>
    <rPh sb="11" eb="13">
      <t>ショウキャク</t>
    </rPh>
    <rPh sb="13" eb="14">
      <t>リツ</t>
    </rPh>
    <rPh sb="17" eb="24">
      <t>ルイジダンタイヘイキンチ</t>
    </rPh>
    <rPh sb="25" eb="27">
      <t>シタマワ</t>
    </rPh>
    <rPh sb="37" eb="39">
      <t>カンロ</t>
    </rPh>
    <rPh sb="39" eb="42">
      <t>ケイネンカ</t>
    </rPh>
    <rPh sb="42" eb="43">
      <t>リツ</t>
    </rPh>
    <rPh sb="46" eb="48">
      <t>ルイジ</t>
    </rPh>
    <rPh sb="48" eb="50">
      <t>ダンタイ</t>
    </rPh>
    <rPh sb="50" eb="53">
      <t>ヘイキンチ</t>
    </rPh>
    <rPh sb="54" eb="56">
      <t>ウワマワ</t>
    </rPh>
    <rPh sb="63" eb="65">
      <t>ヘイセイ</t>
    </rPh>
    <rPh sb="67" eb="69">
      <t>ネンド</t>
    </rPh>
    <rPh sb="77" eb="78">
      <t>シン</t>
    </rPh>
    <rPh sb="82" eb="83">
      <t>シ</t>
    </rPh>
    <rPh sb="83" eb="85">
      <t>スイドウ</t>
    </rPh>
    <rPh sb="85" eb="87">
      <t>ジギョウ</t>
    </rPh>
    <rPh sb="87" eb="89">
      <t>ケイエイ</t>
    </rPh>
    <rPh sb="93" eb="96">
      <t>サイジュウヨウ</t>
    </rPh>
    <rPh sb="96" eb="98">
      <t>ジギョウ</t>
    </rPh>
    <rPh sb="101" eb="104">
      <t>イチヅ</t>
    </rPh>
    <rPh sb="107" eb="109">
      <t>ロウキュウ</t>
    </rPh>
    <rPh sb="109" eb="110">
      <t>カン</t>
    </rPh>
    <rPh sb="110" eb="112">
      <t>コウシン</t>
    </rPh>
    <rPh sb="112" eb="114">
      <t>ジギョウ</t>
    </rPh>
    <rPh sb="117" eb="119">
      <t>トリク</t>
    </rPh>
    <rPh sb="123" eb="125">
      <t>ケッカ</t>
    </rPh>
    <rPh sb="128" eb="130">
      <t>カンロ</t>
    </rPh>
    <rPh sb="130" eb="132">
      <t>コウシン</t>
    </rPh>
    <rPh sb="132" eb="133">
      <t>リツ</t>
    </rPh>
    <rPh sb="136" eb="138">
      <t>ルイジ</t>
    </rPh>
    <rPh sb="138" eb="140">
      <t>ダンタイ</t>
    </rPh>
    <rPh sb="140" eb="142">
      <t>ヘイキン</t>
    </rPh>
    <rPh sb="142" eb="143">
      <t>チ</t>
    </rPh>
    <rPh sb="144" eb="146">
      <t>オオハバ</t>
    </rPh>
    <rPh sb="147" eb="149">
      <t>ウワマワ</t>
    </rPh>
    <phoneticPr fontId="4"/>
  </si>
  <si>
    <t>　「①経常収支比率」および「⑤料金回収率」は、共に100％以上で類似団体平均値を上回っています。企業債残高の縮減に努めてきたことによる支払利息の減少などが主な要因として考えられ、収益性は良好です。
　「③流動比率」は、100％を上回っており財務状況は良好です。
　「④企業債残高対給水収益比率」は、類似団体平均値を上回っていますが、企業債残高の縮減に努めてきた結果、年々減少してきています。
　「⑥給水原価」は、類似団体平均値を上回っていますが、広域で起伏に富む地勢、中小河川への依存により施設を多く抱えているなどの要因によって、より多くの給水コストがかかっているためです。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
　</t>
    <rPh sb="3" eb="5">
      <t>ケイジョウ</t>
    </rPh>
    <rPh sb="5" eb="7">
      <t>シュウシ</t>
    </rPh>
    <rPh sb="7" eb="9">
      <t>ヒリツ</t>
    </rPh>
    <rPh sb="15" eb="17">
      <t>リョウキン</t>
    </rPh>
    <rPh sb="17" eb="19">
      <t>カイシュウ</t>
    </rPh>
    <rPh sb="19" eb="20">
      <t>リツ</t>
    </rPh>
    <rPh sb="23" eb="24">
      <t>トモ</t>
    </rPh>
    <rPh sb="29" eb="31">
      <t>イジョウ</t>
    </rPh>
    <rPh sb="32" eb="34">
      <t>ルイジ</t>
    </rPh>
    <rPh sb="34" eb="36">
      <t>ダンタイ</t>
    </rPh>
    <rPh sb="36" eb="39">
      <t>ヘイキンチ</t>
    </rPh>
    <rPh sb="40" eb="42">
      <t>ウワマワ</t>
    </rPh>
    <rPh sb="48" eb="50">
      <t>キギョウ</t>
    </rPh>
    <rPh sb="50" eb="51">
      <t>サイ</t>
    </rPh>
    <rPh sb="51" eb="53">
      <t>ザンダカ</t>
    </rPh>
    <rPh sb="54" eb="56">
      <t>シュクゲン</t>
    </rPh>
    <rPh sb="57" eb="58">
      <t>ツト</t>
    </rPh>
    <rPh sb="67" eb="69">
      <t>シハライ</t>
    </rPh>
    <rPh sb="69" eb="71">
      <t>リソク</t>
    </rPh>
    <rPh sb="72" eb="74">
      <t>ゲンショウ</t>
    </rPh>
    <rPh sb="77" eb="78">
      <t>オモ</t>
    </rPh>
    <rPh sb="79" eb="81">
      <t>ヨウイン</t>
    </rPh>
    <rPh sb="84" eb="85">
      <t>カンガ</t>
    </rPh>
    <rPh sb="89" eb="92">
      <t>シュウエキセイ</t>
    </rPh>
    <rPh sb="93" eb="95">
      <t>リョウコウ</t>
    </rPh>
    <rPh sb="102" eb="104">
      <t>リュウドウ</t>
    </rPh>
    <rPh sb="104" eb="106">
      <t>ヒリツ</t>
    </rPh>
    <rPh sb="114" eb="116">
      <t>ウワマワ</t>
    </rPh>
    <rPh sb="120" eb="122">
      <t>ザイム</t>
    </rPh>
    <rPh sb="122" eb="124">
      <t>ジョウキョウ</t>
    </rPh>
    <rPh sb="125" eb="127">
      <t>リョウコウ</t>
    </rPh>
    <rPh sb="134" eb="136">
      <t>キギョウ</t>
    </rPh>
    <rPh sb="136" eb="137">
      <t>サイ</t>
    </rPh>
    <rPh sb="137" eb="139">
      <t>ザンダカ</t>
    </rPh>
    <rPh sb="139" eb="140">
      <t>タイ</t>
    </rPh>
    <rPh sb="140" eb="142">
      <t>キュウスイ</t>
    </rPh>
    <rPh sb="142" eb="144">
      <t>シュウエキ</t>
    </rPh>
    <rPh sb="144" eb="146">
      <t>ヒリツ</t>
    </rPh>
    <rPh sb="149" eb="151">
      <t>ルイジ</t>
    </rPh>
    <rPh sb="151" eb="153">
      <t>ダンタイ</t>
    </rPh>
    <rPh sb="153" eb="156">
      <t>ヘイキンチ</t>
    </rPh>
    <rPh sb="157" eb="159">
      <t>ウワマワ</t>
    </rPh>
    <rPh sb="166" eb="168">
      <t>キギョウ</t>
    </rPh>
    <rPh sb="168" eb="169">
      <t>サイ</t>
    </rPh>
    <rPh sb="169" eb="171">
      <t>ザンダカ</t>
    </rPh>
    <rPh sb="172" eb="174">
      <t>シュクゲン</t>
    </rPh>
    <rPh sb="175" eb="176">
      <t>ツト</t>
    </rPh>
    <rPh sb="180" eb="182">
      <t>ケッカ</t>
    </rPh>
    <rPh sb="183" eb="185">
      <t>ネンネン</t>
    </rPh>
    <rPh sb="185" eb="187">
      <t>ゲンショウ</t>
    </rPh>
    <rPh sb="199" eb="201">
      <t>キュウスイ</t>
    </rPh>
    <rPh sb="201" eb="203">
      <t>ゲンカ</t>
    </rPh>
    <rPh sb="206" eb="208">
      <t>ルイジ</t>
    </rPh>
    <rPh sb="208" eb="210">
      <t>ダンタイ</t>
    </rPh>
    <rPh sb="210" eb="213">
      <t>ヘイキンチ</t>
    </rPh>
    <rPh sb="214" eb="216">
      <t>ウワマワ</t>
    </rPh>
    <rPh sb="223" eb="225">
      <t>コウイキ</t>
    </rPh>
    <rPh sb="226" eb="228">
      <t>キフク</t>
    </rPh>
    <rPh sb="229" eb="230">
      <t>ト</t>
    </rPh>
    <rPh sb="231" eb="233">
      <t>チセイ</t>
    </rPh>
    <rPh sb="234" eb="236">
      <t>チュウショウ</t>
    </rPh>
    <rPh sb="236" eb="238">
      <t>カセン</t>
    </rPh>
    <rPh sb="240" eb="242">
      <t>イゾン</t>
    </rPh>
    <rPh sb="245" eb="247">
      <t>シセツ</t>
    </rPh>
    <rPh sb="248" eb="249">
      <t>オオ</t>
    </rPh>
    <rPh sb="250" eb="251">
      <t>カカ</t>
    </rPh>
    <rPh sb="258" eb="260">
      <t>ヨウイン</t>
    </rPh>
    <rPh sb="267" eb="268">
      <t>オオ</t>
    </rPh>
    <rPh sb="270" eb="272">
      <t>キュウスイ</t>
    </rPh>
    <rPh sb="291" eb="293">
      <t>シセツ</t>
    </rPh>
    <rPh sb="293" eb="295">
      <t>リヨウ</t>
    </rPh>
    <rPh sb="295" eb="296">
      <t>リツ</t>
    </rPh>
    <rPh sb="299" eb="301">
      <t>ルイジ</t>
    </rPh>
    <rPh sb="301" eb="303">
      <t>ダンタイ</t>
    </rPh>
    <rPh sb="303" eb="306">
      <t>ヘイキンチ</t>
    </rPh>
    <rPh sb="307" eb="309">
      <t>シタマワ</t>
    </rPh>
    <rPh sb="318" eb="320">
      <t>シセツ</t>
    </rPh>
    <rPh sb="332" eb="334">
      <t>シセツ</t>
    </rPh>
    <rPh sb="335" eb="338">
      <t>コウリツセイ</t>
    </rPh>
    <rPh sb="339" eb="340">
      <t>タカ</t>
    </rPh>
    <rPh sb="342" eb="344">
      <t>タイサク</t>
    </rPh>
    <rPh sb="345" eb="346">
      <t>スス</t>
    </rPh>
    <rPh sb="350" eb="352">
      <t>ヒツヨウ</t>
    </rPh>
    <rPh sb="362" eb="365">
      <t>ユウシュウリツ</t>
    </rPh>
    <rPh sb="368" eb="375">
      <t>ルイジダンタイヘイキンチ</t>
    </rPh>
    <rPh sb="376" eb="378">
      <t>シタマワ</t>
    </rPh>
    <rPh sb="387" eb="389">
      <t>ゲンザイ</t>
    </rPh>
    <rPh sb="390" eb="393">
      <t>ロウキュウカ</t>
    </rPh>
    <rPh sb="393" eb="395">
      <t>タイサク</t>
    </rPh>
    <rPh sb="396" eb="398">
      <t>ロウスイ</t>
    </rPh>
    <rPh sb="398" eb="400">
      <t>ボウシ</t>
    </rPh>
    <rPh sb="400" eb="402">
      <t>タイサク</t>
    </rPh>
    <rPh sb="403" eb="405">
      <t>キョウカ</t>
    </rPh>
    <rPh sb="407" eb="410">
      <t>ユウシュウリツ</t>
    </rPh>
    <rPh sb="411" eb="413">
      <t>カイゼン</t>
    </rPh>
    <rPh sb="414" eb="415">
      <t>ツト</t>
    </rPh>
    <phoneticPr fontId="4"/>
  </si>
  <si>
    <t>　経営の健全性は概ね良好ですが、施設の効率性については、類似団体平均値を下回っており、ダウンサイジングなどの施設の効率化に取組む必要があります。老朽化については、管路経年化率が類似団体平均値よりも高い状況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新・いわき市水道事業経営プランに位置付けた事業を着実に実施し、経営の効率化などによる財政基盤の強化や水道施設の計画的な更新を進めることで、これらの課題に適切に対応していきます。</t>
    <rPh sb="1" eb="3">
      <t>ケイエイ</t>
    </rPh>
    <rPh sb="4" eb="6">
      <t>ケンゼン</t>
    </rPh>
    <rPh sb="6" eb="7">
      <t>セイ</t>
    </rPh>
    <rPh sb="8" eb="9">
      <t>オオム</t>
    </rPh>
    <rPh sb="10" eb="12">
      <t>リョウコウ</t>
    </rPh>
    <rPh sb="16" eb="18">
      <t>シセツ</t>
    </rPh>
    <rPh sb="19" eb="22">
      <t>コウリツセイ</t>
    </rPh>
    <rPh sb="28" eb="30">
      <t>ルイジ</t>
    </rPh>
    <rPh sb="30" eb="32">
      <t>ダンタイ</t>
    </rPh>
    <rPh sb="32" eb="35">
      <t>ヘイキンチ</t>
    </rPh>
    <rPh sb="36" eb="38">
      <t>シタマワ</t>
    </rPh>
    <rPh sb="54" eb="56">
      <t>シセツ</t>
    </rPh>
    <rPh sb="57" eb="60">
      <t>コウリツカ</t>
    </rPh>
    <rPh sb="61" eb="63">
      <t>トリク</t>
    </rPh>
    <rPh sb="64" eb="66">
      <t>ヒツヨウ</t>
    </rPh>
    <rPh sb="72" eb="75">
      <t>ロウキュウカ</t>
    </rPh>
    <rPh sb="81" eb="83">
      <t>カンロ</t>
    </rPh>
    <rPh sb="83" eb="86">
      <t>ケイネンカ</t>
    </rPh>
    <rPh sb="86" eb="87">
      <t>リツ</t>
    </rPh>
    <rPh sb="88" eb="90">
      <t>ルイジ</t>
    </rPh>
    <rPh sb="90" eb="92">
      <t>ダンタイ</t>
    </rPh>
    <rPh sb="92" eb="95">
      <t>ヘイキンチ</t>
    </rPh>
    <rPh sb="98" eb="99">
      <t>タカ</t>
    </rPh>
    <rPh sb="100" eb="102">
      <t>ジョウキョウ</t>
    </rPh>
    <rPh sb="110" eb="112">
      <t>ゲンザイ</t>
    </rPh>
    <rPh sb="113" eb="116">
      <t>ロウキュウカ</t>
    </rPh>
    <rPh sb="116" eb="118">
      <t>タイサク</t>
    </rPh>
    <rPh sb="119" eb="121">
      <t>キョウカ</t>
    </rPh>
    <rPh sb="123" eb="126">
      <t>ケイカクテキ</t>
    </rPh>
    <rPh sb="127" eb="129">
      <t>ロウキュウ</t>
    </rPh>
    <rPh sb="129" eb="130">
      <t>カン</t>
    </rPh>
    <rPh sb="130" eb="132">
      <t>コウシン</t>
    </rPh>
    <rPh sb="133" eb="134">
      <t>スス</t>
    </rPh>
    <rPh sb="142" eb="144">
      <t>コンゴ</t>
    </rPh>
    <rPh sb="145" eb="147">
      <t>ジンコウ</t>
    </rPh>
    <rPh sb="147" eb="149">
      <t>ゲンショウ</t>
    </rPh>
    <rPh sb="150" eb="151">
      <t>トモナ</t>
    </rPh>
    <rPh sb="152" eb="153">
      <t>ミズ</t>
    </rPh>
    <rPh sb="153" eb="155">
      <t>ジュヨウ</t>
    </rPh>
    <rPh sb="156" eb="158">
      <t>ゲンショウ</t>
    </rPh>
    <rPh sb="159" eb="161">
      <t>スイドウ</t>
    </rPh>
    <rPh sb="161" eb="163">
      <t>シセツ</t>
    </rPh>
    <rPh sb="164" eb="166">
      <t>コウシン</t>
    </rPh>
    <rPh sb="166" eb="168">
      <t>ジュヨウ</t>
    </rPh>
    <rPh sb="169" eb="171">
      <t>ゾウダイ</t>
    </rPh>
    <rPh sb="176" eb="178">
      <t>ケイエイ</t>
    </rPh>
    <rPh sb="179" eb="182">
      <t>ケンゼンセイ</t>
    </rPh>
    <rPh sb="183" eb="186">
      <t>コウリツセイ</t>
    </rPh>
    <rPh sb="187" eb="190">
      <t>ロウキュウカ</t>
    </rPh>
    <rPh sb="191" eb="193">
      <t>ジョウキョウ</t>
    </rPh>
    <rPh sb="194" eb="196">
      <t>アッカ</t>
    </rPh>
    <rPh sb="203" eb="205">
      <t>ミコ</t>
    </rPh>
    <rPh sb="244" eb="246">
      <t>ケイエイ</t>
    </rPh>
    <rPh sb="247" eb="250">
      <t>コウリツカ</t>
    </rPh>
    <rPh sb="255" eb="257">
      <t>ザイセイ</t>
    </rPh>
    <rPh sb="257" eb="259">
      <t>キバン</t>
    </rPh>
    <rPh sb="260" eb="262">
      <t>キョウカ</t>
    </rPh>
    <rPh sb="263" eb="265">
      <t>スイドウ</t>
    </rPh>
    <rPh sb="265" eb="267">
      <t>シセツ</t>
    </rPh>
    <rPh sb="268" eb="271">
      <t>ケイカクテキ</t>
    </rPh>
    <rPh sb="272" eb="274">
      <t>コウシン</t>
    </rPh>
    <rPh sb="275" eb="276">
      <t>スス</t>
    </rPh>
    <rPh sb="286" eb="288">
      <t>カダイ</t>
    </rPh>
    <rPh sb="289" eb="291">
      <t>テキセツ</t>
    </rPh>
    <rPh sb="292" eb="294">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</si>
</sst>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0.73</c:v>
                </c:pt>
                <c:pt idx="2">
                  <c:v>0.81</c:v>
                </c:pt>
                <c:pt idx="3">
                  <c:v>1.63</c:v>
                </c:pt>
                <c:pt idx="4">
                  <c:v>1.52</c:v>
                </c:pt>
              </c:numCache>
            </c:numRef>
          </c:val>
          <c:extLst>
            <c:ext xmlns:c16="http://schemas.microsoft.com/office/drawing/2014/chart" uri="{C3380CC4-5D6E-409C-BE32-E72D297353CC}">
              <c16:uniqueId val="{00000000-1C91-4EEB-B092-65EDC1D161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1C91-4EEB-B092-65EDC1D161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59.07</c:v>
                </c:pt>
                <c:pt idx="1">
                  <c:v>59.11</c:v>
                </c:pt>
                <c:pt idx="2">
                  <c:v>58.38</c:v>
                </c:pt>
                <c:pt idx="3">
                  <c:v>58.52</c:v>
                </c:pt>
                <c:pt idx="4">
                  <c:v>57.31</c:v>
                </c:pt>
              </c:numCache>
            </c:numRef>
          </c:val>
          <c:extLst>
            <c:ext xmlns:c16="http://schemas.microsoft.com/office/drawing/2014/chart" uri="{C3380CC4-5D6E-409C-BE32-E72D297353CC}">
              <c16:uniqueId val="{00000000-8404-4367-9D0B-8FD31FFDAA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8404-4367-9D0B-8FD31FFDAA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85.15</c:v>
                </c:pt>
                <c:pt idx="1">
                  <c:v>85.19</c:v>
                </c:pt>
                <c:pt idx="2">
                  <c:v>86.76</c:v>
                </c:pt>
                <c:pt idx="3">
                  <c:v>85.71</c:v>
                </c:pt>
                <c:pt idx="4">
                  <c:v>87</c:v>
                </c:pt>
              </c:numCache>
            </c:numRef>
          </c:val>
          <c:extLst>
            <c:ext xmlns:c16="http://schemas.microsoft.com/office/drawing/2014/chart" uri="{C3380CC4-5D6E-409C-BE32-E72D297353CC}">
              <c16:uniqueId val="{00000000-8A57-49DB-9C89-6C4F954376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8A57-49DB-9C89-6C4F954376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132.21</c:v>
                </c:pt>
                <c:pt idx="1">
                  <c:v>129.63999999999999</c:v>
                </c:pt>
                <c:pt idx="2">
                  <c:v>136.04</c:v>
                </c:pt>
                <c:pt idx="3">
                  <c:v>130.74</c:v>
                </c:pt>
                <c:pt idx="4">
                  <c:v>126.74</c:v>
                </c:pt>
              </c:numCache>
            </c:numRef>
          </c:val>
          <c:extLst>
            <c:ext xmlns:c16="http://schemas.microsoft.com/office/drawing/2014/chart" uri="{C3380CC4-5D6E-409C-BE32-E72D297353CC}">
              <c16:uniqueId val="{00000000-37F5-445F-BDF4-49191AEBC0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37F5-445F-BDF4-49191AEBC0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45.42</c:v>
                </c:pt>
                <c:pt idx="1">
                  <c:v>46.06</c:v>
                </c:pt>
                <c:pt idx="2">
                  <c:v>46.53</c:v>
                </c:pt>
                <c:pt idx="3">
                  <c:v>45.69</c:v>
                </c:pt>
                <c:pt idx="4">
                  <c:v>46.04</c:v>
                </c:pt>
              </c:numCache>
            </c:numRef>
          </c:val>
          <c:extLst>
            <c:ext xmlns:c16="http://schemas.microsoft.com/office/drawing/2014/chart" uri="{C3380CC4-5D6E-409C-BE32-E72D297353CC}">
              <c16:uniqueId val="{00000000-4062-4FB9-AB8C-AD0E4634C6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4062-4FB9-AB8C-AD0E4634C6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15.93</c:v>
                </c:pt>
                <c:pt idx="1">
                  <c:v>18.100000000000001</c:v>
                </c:pt>
                <c:pt idx="2">
                  <c:v>20.53</c:v>
                </c:pt>
                <c:pt idx="3">
                  <c:v>22.46</c:v>
                </c:pt>
                <c:pt idx="4">
                  <c:v>23.43</c:v>
                </c:pt>
              </c:numCache>
            </c:numRef>
          </c:val>
          <c:extLst>
            <c:ext xmlns:c16="http://schemas.microsoft.com/office/drawing/2014/chart" uri="{C3380CC4-5D6E-409C-BE32-E72D297353CC}">
              <c16:uniqueId val="{00000000-CAE3-4254-93B7-A013A88273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CAE3-4254-93B7-A013A88273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5-4465-BF69-440283ABC9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095-4465-BF69-440283ABC9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206.23</c:v>
                </c:pt>
                <c:pt idx="1">
                  <c:v>249.55</c:v>
                </c:pt>
                <c:pt idx="2">
                  <c:v>243.17</c:v>
                </c:pt>
                <c:pt idx="3">
                  <c:v>247.55</c:v>
                </c:pt>
                <c:pt idx="4">
                  <c:v>263.24</c:v>
                </c:pt>
              </c:numCache>
            </c:numRef>
          </c:val>
          <c:extLst>
            <c:ext xmlns:c16="http://schemas.microsoft.com/office/drawing/2014/chart" uri="{C3380CC4-5D6E-409C-BE32-E72D297353CC}">
              <c16:uniqueId val="{00000000-AC8D-46F0-9065-E4B4C74A8C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AC8D-46F0-9065-E4B4C74A8C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369.29</c:v>
                </c:pt>
                <c:pt idx="1">
                  <c:v>349.38</c:v>
                </c:pt>
                <c:pt idx="2">
                  <c:v>327.02</c:v>
                </c:pt>
                <c:pt idx="3">
                  <c:v>319.58999999999997</c:v>
                </c:pt>
                <c:pt idx="4">
                  <c:v>318.17</c:v>
                </c:pt>
              </c:numCache>
            </c:numRef>
          </c:val>
          <c:extLst>
            <c:ext xmlns:c16="http://schemas.microsoft.com/office/drawing/2014/chart" uri="{C3380CC4-5D6E-409C-BE32-E72D297353CC}">
              <c16:uniqueId val="{00000000-59D9-4FDB-87E7-BB3E655966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59D9-4FDB-87E7-BB3E655966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125.32</c:v>
                </c:pt>
                <c:pt idx="1">
                  <c:v>122.96</c:v>
                </c:pt>
                <c:pt idx="2">
                  <c:v>129.9</c:v>
                </c:pt>
                <c:pt idx="3">
                  <c:v>124.38</c:v>
                </c:pt>
                <c:pt idx="4">
                  <c:v>121.53</c:v>
                </c:pt>
              </c:numCache>
            </c:numRef>
          </c:val>
          <c:extLst>
            <c:ext xmlns:c16="http://schemas.microsoft.com/office/drawing/2014/chart" uri="{C3380CC4-5D6E-409C-BE32-E72D297353CC}">
              <c16:uniqueId val="{00000000-2746-4E98-82B6-E38FC98CE7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2746-4E98-82B6-E38FC98CE7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175.57</c:v>
                </c:pt>
                <c:pt idx="1">
                  <c:v>179.4</c:v>
                </c:pt>
                <c:pt idx="2">
                  <c:v>170.19</c:v>
                </c:pt>
                <c:pt idx="3">
                  <c:v>178.31</c:v>
                </c:pt>
                <c:pt idx="4">
                  <c:v>182.86</c:v>
                </c:pt>
              </c:numCache>
            </c:numRef>
          </c:val>
          <c:extLst>
            <c:ext xmlns:c16="http://schemas.microsoft.com/office/drawing/2014/chart" uri="{C3380CC4-5D6E-409C-BE32-E72D297353CC}">
              <c16:uniqueId val="{00000000-0AB1-4178-9A64-879DE014E4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0AB1-4178-9A64-879DE014E4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2"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福島県　いわき市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324246</v>
      </c>
      <c r="AM8" s="70"/>
      <c r="AN8" s="70"/>
      <c r="AO8" s="70"/>
      <c r="AP8" s="70"/>
      <c r="AQ8" s="70"/>
      <c r="AR8" s="70"/>
      <c r="AS8" s="70"/>
      <c r="AT8" s="66">
        <f>データ!$S$6</f>
        <v>1232.02</v>
      </c>
      <c r="AU8" s="67"/>
      <c r="AV8" s="67"/>
      <c r="AW8" s="67"/>
      <c r="AX8" s="67"/>
      <c r="AY8" s="67"/>
      <c r="AZ8" s="67"/>
      <c r="BA8" s="67"/>
      <c r="BB8" s="69">
        <f>データ!$T$6</f>
        <v>263.18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69.540000000000006</v>
      </c>
      <c r="J10" s="67"/>
      <c r="K10" s="67"/>
      <c r="L10" s="67"/>
      <c r="M10" s="67"/>
      <c r="N10" s="67"/>
      <c r="O10" s="68"/>
      <c r="P10" s="69">
        <f>データ!$P$6</f>
        <v>103.09</v>
      </c>
      <c r="Q10" s="69"/>
      <c r="R10" s="69"/>
      <c r="S10" s="69"/>
      <c r="T10" s="69"/>
      <c r="U10" s="69"/>
      <c r="V10" s="69"/>
      <c r="W10" s="70">
        <f>データ!$Q$6</f>
        <v>3661</v>
      </c>
      <c r="X10" s="70"/>
      <c r="Y10" s="70"/>
      <c r="Z10" s="70"/>
      <c r="AA10" s="70"/>
      <c r="AB10" s="70"/>
      <c r="AC10" s="70"/>
      <c r="AD10" s="2"/>
      <c r="AE10" s="2"/>
      <c r="AF10" s="2"/>
      <c r="AG10" s="2"/>
      <c r="AH10" s="4"/>
      <c r="AI10" s="4"/>
      <c r="AJ10" s="4"/>
      <c r="AK10" s="4"/>
      <c r="AL10" s="70">
        <f>データ!$U$6</f>
        <v>332353</v>
      </c>
      <c r="AM10" s="70"/>
      <c r="AN10" s="70"/>
      <c r="AO10" s="70"/>
      <c r="AP10" s="70"/>
      <c r="AQ10" s="70"/>
      <c r="AR10" s="70"/>
      <c r="AS10" s="70"/>
      <c r="AT10" s="66">
        <f>データ!$V$6</f>
        <v>466.03</v>
      </c>
      <c r="AU10" s="67"/>
      <c r="AV10" s="67"/>
      <c r="AW10" s="67"/>
      <c r="AX10" s="67"/>
      <c r="AY10" s="67"/>
      <c r="AZ10" s="67"/>
      <c r="BA10" s="67"/>
      <c r="BB10" s="69">
        <f>データ!$W$6</f>
        <v>713.16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GrOqaG4wZs5GYXPYVQhynkOxytJPqCcre0mOxz/Z/aE7jDtWsA4U9V2RVZPJKAYNYyyD1Lyb4srkdS9VHLD4A==" saltValue="dzm+oxDR5bMHymTRg3lP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72044</v>
      </c>
      <c r="D6" s="34">
        <f t="shared" si="3"/>
        <v>46</v>
      </c>
      <c r="E6" s="34">
        <f t="shared" si="3"/>
        <v>1</v>
      </c>
      <c r="F6" s="34">
        <f t="shared" si="3"/>
        <v>0</v>
      </c>
      <c r="G6" s="34">
        <f t="shared" si="3"/>
        <v>1</v>
      </c>
      <c r="H6" s="34" t="str">
        <f t="shared" si="3"/>
        <v>福島県　いわき市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69.540000000000006</v>
      </c>
      <c r="P6" s="35">
        <f t="shared" si="3"/>
        <v>103.09</v>
      </c>
      <c r="Q6" s="35">
        <f t="shared" si="3"/>
        <v>3661</v>
      </c>
      <c r="R6" s="35">
        <f t="shared" si="3"/>
        <v>324246</v>
      </c>
      <c r="S6" s="35">
        <f t="shared" si="3"/>
        <v>1232.02</v>
      </c>
      <c r="T6" s="35">
        <f t="shared" si="3"/>
        <v>263.18</v>
      </c>
      <c r="U6" s="35">
        <f t="shared" si="3"/>
        <v>332353</v>
      </c>
      <c r="V6" s="35">
        <f t="shared" si="3"/>
        <v>466.03</v>
      </c>
      <c r="W6" s="35">
        <f t="shared" si="3"/>
        <v>713.16</v>
      </c>
      <c r="X6" s="36">
        <f>IF(X7="",NA(),X7)</f>
        <v>132.21</v>
      </c>
      <c r="Y6" s="36">
        <f t="shared" ref="Y6:AG6" si="4">IF(Y7="",NA(),Y7)</f>
        <v>129.63999999999999</v>
      </c>
      <c r="Z6" s="36">
        <f t="shared" si="4"/>
        <v>136.04</v>
      </c>
      <c r="AA6" s="36">
        <f t="shared" si="4"/>
        <v>130.74</v>
      </c>
      <c r="AB6" s="36">
        <f t="shared" si="4"/>
        <v>126.74</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206.23</v>
      </c>
      <c r="AU6" s="36">
        <f t="shared" ref="AU6:BC6" si="6">IF(AU7="",NA(),AU7)</f>
        <v>249.55</v>
      </c>
      <c r="AV6" s="36">
        <f t="shared" si="6"/>
        <v>243.17</v>
      </c>
      <c r="AW6" s="36">
        <f t="shared" si="6"/>
        <v>247.55</v>
      </c>
      <c r="AX6" s="36">
        <f t="shared" si="6"/>
        <v>263.24</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369.29</v>
      </c>
      <c r="BF6" s="36">
        <f t="shared" ref="BF6:BN6" si="7">IF(BF7="",NA(),BF7)</f>
        <v>349.38</v>
      </c>
      <c r="BG6" s="36">
        <f t="shared" si="7"/>
        <v>327.02</v>
      </c>
      <c r="BH6" s="36">
        <f t="shared" si="7"/>
        <v>319.58999999999997</v>
      </c>
      <c r="BI6" s="36">
        <f t="shared" si="7"/>
        <v>318.17</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125.32</v>
      </c>
      <c r="BQ6" s="36">
        <f t="shared" ref="BQ6:BY6" si="8">IF(BQ7="",NA(),BQ7)</f>
        <v>122.96</v>
      </c>
      <c r="BR6" s="36">
        <f t="shared" si="8"/>
        <v>129.9</v>
      </c>
      <c r="BS6" s="36">
        <f t="shared" si="8"/>
        <v>124.38</v>
      </c>
      <c r="BT6" s="36">
        <f t="shared" si="8"/>
        <v>121.53</v>
      </c>
      <c r="BU6" s="36">
        <f t="shared" si="8"/>
        <v>107.74</v>
      </c>
      <c r="BV6" s="36">
        <f t="shared" si="8"/>
        <v>108.81</v>
      </c>
      <c r="BW6" s="36">
        <f t="shared" si="8"/>
        <v>110.87</v>
      </c>
      <c r="BX6" s="36">
        <f t="shared" si="8"/>
        <v>110.3</v>
      </c>
      <c r="BY6" s="36">
        <f t="shared" si="8"/>
        <v>109.12</v>
      </c>
      <c r="BZ6" s="35" t="str">
        <f>IF(BZ7="","",IF(BZ7="-","【-】","【"&amp;SUBSTITUTE(TEXT(BZ7,"#,##0.00"),"-","△")&amp;"】"))</f>
        <v>【103.91】</v>
      </c>
      <c r="CA6" s="36">
        <f>IF(CA7="",NA(),CA7)</f>
        <v>175.57</v>
      </c>
      <c r="CB6" s="36">
        <f t="shared" ref="CB6:CJ6" si="9">IF(CB7="",NA(),CB7)</f>
        <v>179.4</v>
      </c>
      <c r="CC6" s="36">
        <f t="shared" si="9"/>
        <v>170.19</v>
      </c>
      <c r="CD6" s="36">
        <f t="shared" si="9"/>
        <v>178.31</v>
      </c>
      <c r="CE6" s="36">
        <f t="shared" si="9"/>
        <v>182.86</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59.07</v>
      </c>
      <c r="CM6" s="36">
        <f t="shared" ref="CM6:CU6" si="10">IF(CM7="",NA(),CM7)</f>
        <v>59.11</v>
      </c>
      <c r="CN6" s="36">
        <f t="shared" si="10"/>
        <v>58.38</v>
      </c>
      <c r="CO6" s="36">
        <f t="shared" si="10"/>
        <v>58.52</v>
      </c>
      <c r="CP6" s="36">
        <f t="shared" si="10"/>
        <v>57.31</v>
      </c>
      <c r="CQ6" s="36">
        <f t="shared" si="10"/>
        <v>63.25</v>
      </c>
      <c r="CR6" s="36">
        <f t="shared" si="10"/>
        <v>63.03</v>
      </c>
      <c r="CS6" s="36">
        <f t="shared" si="10"/>
        <v>63.18</v>
      </c>
      <c r="CT6" s="36">
        <f t="shared" si="10"/>
        <v>63.54</v>
      </c>
      <c r="CU6" s="36">
        <f t="shared" si="10"/>
        <v>63.53</v>
      </c>
      <c r="CV6" s="35" t="str">
        <f>IF(CV7="","",IF(CV7="-","【-】","【"&amp;SUBSTITUTE(TEXT(CV7,"#,##0.00"),"-","△")&amp;"】"))</f>
        <v>【60.27】</v>
      </c>
      <c r="CW6" s="36">
        <f>IF(CW7="",NA(),CW7)</f>
        <v>85.15</v>
      </c>
      <c r="CX6" s="36">
        <f t="shared" ref="CX6:DF6" si="11">IF(CX7="",NA(),CX7)</f>
        <v>85.19</v>
      </c>
      <c r="CY6" s="36">
        <f t="shared" si="11"/>
        <v>86.76</v>
      </c>
      <c r="CZ6" s="36">
        <f t="shared" si="11"/>
        <v>85.71</v>
      </c>
      <c r="DA6" s="36">
        <f t="shared" si="11"/>
        <v>87</v>
      </c>
      <c r="DB6" s="36">
        <f t="shared" si="11"/>
        <v>91.07</v>
      </c>
      <c r="DC6" s="36">
        <f t="shared" si="11"/>
        <v>91.21</v>
      </c>
      <c r="DD6" s="36">
        <f t="shared" si="11"/>
        <v>91.6</v>
      </c>
      <c r="DE6" s="36">
        <f t="shared" si="11"/>
        <v>91.48</v>
      </c>
      <c r="DF6" s="36">
        <f t="shared" si="11"/>
        <v>91.58</v>
      </c>
      <c r="DG6" s="35" t="str">
        <f>IF(DG7="","",IF(DG7="-","【-】","【"&amp;SUBSTITUTE(TEXT(DG7,"#,##0.00"),"-","△")&amp;"】"))</f>
        <v>【89.92】</v>
      </c>
      <c r="DH6" s="36">
        <f>IF(DH7="",NA(),DH7)</f>
        <v>45.42</v>
      </c>
      <c r="DI6" s="36">
        <f t="shared" ref="DI6:DQ6" si="12">IF(DI7="",NA(),DI7)</f>
        <v>46.06</v>
      </c>
      <c r="DJ6" s="36">
        <f t="shared" si="12"/>
        <v>46.53</v>
      </c>
      <c r="DK6" s="36">
        <f t="shared" si="12"/>
        <v>45.69</v>
      </c>
      <c r="DL6" s="36">
        <f t="shared" si="12"/>
        <v>46.04</v>
      </c>
      <c r="DM6" s="36">
        <f t="shared" si="12"/>
        <v>47.7</v>
      </c>
      <c r="DN6" s="36">
        <f t="shared" si="12"/>
        <v>48.41</v>
      </c>
      <c r="DO6" s="36">
        <f t="shared" si="12"/>
        <v>49.1</v>
      </c>
      <c r="DP6" s="36">
        <f t="shared" si="12"/>
        <v>49.66</v>
      </c>
      <c r="DQ6" s="36">
        <f t="shared" si="12"/>
        <v>50.41</v>
      </c>
      <c r="DR6" s="35" t="str">
        <f>IF(DR7="","",IF(DR7="-","【-】","【"&amp;SUBSTITUTE(TEXT(DR7,"#,##0.00"),"-","△")&amp;"】"))</f>
        <v>【48.85】</v>
      </c>
      <c r="DS6" s="36">
        <f>IF(DS7="",NA(),DS7)</f>
        <v>15.93</v>
      </c>
      <c r="DT6" s="36">
        <f t="shared" ref="DT6:EB6" si="13">IF(DT7="",NA(),DT7)</f>
        <v>18.100000000000001</v>
      </c>
      <c r="DU6" s="36">
        <f t="shared" si="13"/>
        <v>20.53</v>
      </c>
      <c r="DV6" s="36">
        <f t="shared" si="13"/>
        <v>22.46</v>
      </c>
      <c r="DW6" s="36">
        <f t="shared" si="13"/>
        <v>23.43</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0.46</v>
      </c>
      <c r="EE6" s="36">
        <f t="shared" ref="EE6:EM6" si="14">IF(EE7="",NA(),EE7)</f>
        <v>0.73</v>
      </c>
      <c r="EF6" s="36">
        <f t="shared" si="14"/>
        <v>0.81</v>
      </c>
      <c r="EG6" s="36">
        <f t="shared" si="14"/>
        <v>1.63</v>
      </c>
      <c r="EH6" s="36">
        <f t="shared" si="14"/>
        <v>1.52</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
      <c r="A7" s="29"/>
      <c r="B7" s="38">
        <v>2018</v>
      </c>
      <c r="C7" s="38">
        <v>72044</v>
      </c>
      <c r="D7" s="38">
        <v>46</v>
      </c>
      <c r="E7" s="38">
        <v>1</v>
      </c>
      <c r="F7" s="38">
        <v>0</v>
      </c>
      <c r="G7" s="38">
        <v>1</v>
      </c>
      <c r="H7" s="38" t="s">
        <v>92</v>
      </c>
      <c r="I7" s="38" t="s">
        <v>93</v>
      </c>
      <c r="J7" s="38" t="s">
        <v>94</v>
      </c>
      <c r="K7" s="38" t="s">
        <v>95</v>
      </c>
      <c r="L7" s="38" t="s">
        <v>96</v>
      </c>
      <c r="M7" s="38" t="s">
        <v>97</v>
      </c>
      <c r="N7" s="39" t="s">
        <v>98</v>
      </c>
      <c r="O7" s="39">
        <v>69.540000000000006</v>
      </c>
      <c r="P7" s="39">
        <v>103.09</v>
      </c>
      <c r="Q7" s="39">
        <v>3661</v>
      </c>
      <c r="R7" s="39">
        <v>324246</v>
      </c>
      <c r="S7" s="39">
        <v>1232.02</v>
      </c>
      <c r="T7" s="39">
        <v>263.18</v>
      </c>
      <c r="U7" s="39">
        <v>332353</v>
      </c>
      <c r="V7" s="39">
        <v>466.03</v>
      </c>
      <c r="W7" s="39">
        <v>713.16</v>
      </c>
      <c r="X7" s="39">
        <v>132.21</v>
      </c>
      <c r="Y7" s="39">
        <v>129.63999999999999</v>
      </c>
      <c r="Z7" s="39">
        <v>136.04</v>
      </c>
      <c r="AA7" s="39">
        <v>130.74</v>
      </c>
      <c r="AB7" s="39">
        <v>126.74</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206.23</v>
      </c>
      <c r="AU7" s="39">
        <v>249.55</v>
      </c>
      <c r="AV7" s="39">
        <v>243.17</v>
      </c>
      <c r="AW7" s="39">
        <v>247.55</v>
      </c>
      <c r="AX7" s="39">
        <v>263.24</v>
      </c>
      <c r="AY7" s="39">
        <v>240.81</v>
      </c>
      <c r="AZ7" s="39">
        <v>241.71</v>
      </c>
      <c r="BA7" s="39">
        <v>249.08</v>
      </c>
      <c r="BB7" s="39">
        <v>254.05</v>
      </c>
      <c r="BC7" s="39">
        <v>258.22000000000003</v>
      </c>
      <c r="BD7" s="39">
        <v>261.93</v>
      </c>
      <c r="BE7" s="39">
        <v>369.29</v>
      </c>
      <c r="BF7" s="39">
        <v>349.38</v>
      </c>
      <c r="BG7" s="39">
        <v>327.02</v>
      </c>
      <c r="BH7" s="39">
        <v>319.58999999999997</v>
      </c>
      <c r="BI7" s="39">
        <v>318.17</v>
      </c>
      <c r="BJ7" s="39">
        <v>283.10000000000002</v>
      </c>
      <c r="BK7" s="39">
        <v>274.14</v>
      </c>
      <c r="BL7" s="39">
        <v>266.66000000000003</v>
      </c>
      <c r="BM7" s="39">
        <v>258.63</v>
      </c>
      <c r="BN7" s="39">
        <v>255.12</v>
      </c>
      <c r="BO7" s="39">
        <v>270.45999999999998</v>
      </c>
      <c r="BP7" s="39">
        <v>125.32</v>
      </c>
      <c r="BQ7" s="39">
        <v>122.96</v>
      </c>
      <c r="BR7" s="39">
        <v>129.9</v>
      </c>
      <c r="BS7" s="39">
        <v>124.38</v>
      </c>
      <c r="BT7" s="39">
        <v>121.53</v>
      </c>
      <c r="BU7" s="39">
        <v>107.74</v>
      </c>
      <c r="BV7" s="39">
        <v>108.81</v>
      </c>
      <c r="BW7" s="39">
        <v>110.87</v>
      </c>
      <c r="BX7" s="39">
        <v>110.3</v>
      </c>
      <c r="BY7" s="39">
        <v>109.12</v>
      </c>
      <c r="BZ7" s="39">
        <v>103.91</v>
      </c>
      <c r="CA7" s="39">
        <v>175.57</v>
      </c>
      <c r="CB7" s="39">
        <v>179.4</v>
      </c>
      <c r="CC7" s="39">
        <v>170.19</v>
      </c>
      <c r="CD7" s="39">
        <v>178.31</v>
      </c>
      <c r="CE7" s="39">
        <v>182.86</v>
      </c>
      <c r="CF7" s="39">
        <v>154.33000000000001</v>
      </c>
      <c r="CG7" s="39">
        <v>152.94999999999999</v>
      </c>
      <c r="CH7" s="39">
        <v>150.54</v>
      </c>
      <c r="CI7" s="39">
        <v>151.85</v>
      </c>
      <c r="CJ7" s="39">
        <v>153.88</v>
      </c>
      <c r="CK7" s="39">
        <v>167.11</v>
      </c>
      <c r="CL7" s="39">
        <v>59.07</v>
      </c>
      <c r="CM7" s="39">
        <v>59.11</v>
      </c>
      <c r="CN7" s="39">
        <v>58.38</v>
      </c>
      <c r="CO7" s="39">
        <v>58.52</v>
      </c>
      <c r="CP7" s="39">
        <v>57.31</v>
      </c>
      <c r="CQ7" s="39">
        <v>63.25</v>
      </c>
      <c r="CR7" s="39">
        <v>63.03</v>
      </c>
      <c r="CS7" s="39">
        <v>63.18</v>
      </c>
      <c r="CT7" s="39">
        <v>63.54</v>
      </c>
      <c r="CU7" s="39">
        <v>63.53</v>
      </c>
      <c r="CV7" s="39">
        <v>60.27</v>
      </c>
      <c r="CW7" s="39">
        <v>85.15</v>
      </c>
      <c r="CX7" s="39">
        <v>85.19</v>
      </c>
      <c r="CY7" s="39">
        <v>86.76</v>
      </c>
      <c r="CZ7" s="39">
        <v>85.71</v>
      </c>
      <c r="DA7" s="39">
        <v>87</v>
      </c>
      <c r="DB7" s="39">
        <v>91.07</v>
      </c>
      <c r="DC7" s="39">
        <v>91.21</v>
      </c>
      <c r="DD7" s="39">
        <v>91.6</v>
      </c>
      <c r="DE7" s="39">
        <v>91.48</v>
      </c>
      <c r="DF7" s="39">
        <v>91.58</v>
      </c>
      <c r="DG7" s="39">
        <v>89.92</v>
      </c>
      <c r="DH7" s="39">
        <v>45.42</v>
      </c>
      <c r="DI7" s="39">
        <v>46.06</v>
      </c>
      <c r="DJ7" s="39">
        <v>46.53</v>
      </c>
      <c r="DK7" s="39">
        <v>45.69</v>
      </c>
      <c r="DL7" s="39">
        <v>46.04</v>
      </c>
      <c r="DM7" s="39">
        <v>47.7</v>
      </c>
      <c r="DN7" s="39">
        <v>48.41</v>
      </c>
      <c r="DO7" s="39">
        <v>49.1</v>
      </c>
      <c r="DP7" s="39">
        <v>49.66</v>
      </c>
      <c r="DQ7" s="39">
        <v>50.41</v>
      </c>
      <c r="DR7" s="39">
        <v>48.85</v>
      </c>
      <c r="DS7" s="39">
        <v>15.93</v>
      </c>
      <c r="DT7" s="39">
        <v>18.100000000000001</v>
      </c>
      <c r="DU7" s="39">
        <v>20.53</v>
      </c>
      <c r="DV7" s="39">
        <v>22.46</v>
      </c>
      <c r="DW7" s="39">
        <v>23.43</v>
      </c>
      <c r="DX7" s="39">
        <v>14.54</v>
      </c>
      <c r="DY7" s="39">
        <v>16.16</v>
      </c>
      <c r="DZ7" s="39">
        <v>17.420000000000002</v>
      </c>
      <c r="EA7" s="39">
        <v>18.940000000000001</v>
      </c>
      <c r="EB7" s="39">
        <v>20.36</v>
      </c>
      <c r="EC7" s="39">
        <v>17.8</v>
      </c>
      <c r="ED7" s="39">
        <v>0.46</v>
      </c>
      <c r="EE7" s="39">
        <v>0.73</v>
      </c>
      <c r="EF7" s="39">
        <v>0.81</v>
      </c>
      <c r="EG7" s="39">
        <v>1.63</v>
      </c>
      <c r="EH7" s="39">
        <v>1.52</v>
      </c>
      <c r="EI7" s="39">
        <v>0.69</v>
      </c>
      <c r="EJ7" s="39">
        <v>0.74</v>
      </c>
      <c r="EK7" s="39">
        <v>0.73</v>
      </c>
      <c r="EL7" s="39">
        <v>0.74</v>
      </c>
      <c r="EM7" s="39">
        <v>0.75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幸弘</cp:lastModifiedBy>
  <cp:lastPrinted>2020-01-16T06:55:33Z</cp:lastPrinted>
  <dcterms:created xsi:type="dcterms:W3CDTF">2019-12-05T04:10:18Z</dcterms:created>
  <dcterms:modified xsi:type="dcterms:W3CDTF">2020-01-16T07:05:13Z</dcterms:modified>
  <cp:category/>
</cp:coreProperties>
</file>