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FLSV01\rprofiles$\ryoutanihira\デスクトップ\"/>
    </mc:Choice>
  </mc:AlternateContent>
  <workbookProtection workbookAlgorithmName="SHA-512" workbookHashValue="xTJivqBs/UXpdXkj+xtTcc6hgOGKYZJrHvxdfCACLVXagWqAP+wHeUly3TS/XcNwvAkgkcUEI/Eobg0fASQXZg==" workbookSaltValue="K7xJ4HSp5xdv0pRmmdUZ/Q==" workbookSpinCount="100000" lockStructure="1"/>
  <bookViews>
    <workbookView xWindow="0" yWindow="0" windowWidth="12360" windowHeight="74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<sst xmlns="http://schemas.openxmlformats.org/spreadsheetml/2006/main" count="254" uniqueCount="114">
  <si>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</si>
  <si>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</si>
  <si>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</si>
  <si>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</si>
  <si>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</si>
  <si>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</si>
  <si>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</si>
  <si>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</si>
  <si>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</si>
  <si>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</si>
  <si>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</si>
  <si>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</si>
  <si>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</si>
  <si>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</si>
  <si>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</si>
  <si>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</si>
  <si>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</si>
  <si>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</si>
  <si>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</si>
  <si>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</si>
  <si>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</si>
  <si>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</si>
  <si>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</si>
  <si>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</si>
  <si>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</si>
  <si>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</si>
  <si>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</si>
  <si>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</si>
  <si>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</si>
  <si>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</si>
  <si>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</si>
  <si>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</si>
  <si>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</si>
  <si>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</si>
  <si>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</si>
  <si>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</si>
  <si>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</si>
  <si>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</si>
  <si>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</si>
  <si>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</si>
  <si>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</si>
  <si>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</si>
  <si>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</si>
  <si>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</si>
  <si>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</si>
  <si>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</si>
  <si>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</si>
  <si>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</si>
  <si>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</si>
  <si>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</si>
  <si>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</si>
  <si>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</si>
  <si>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</si>
  <si>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</si>
  <si>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</si>
  <si>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</si>
  <si>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</si>
  <si>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</si>
  <si>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</si>
  <si>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</si>
  <si>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</si>
  <si>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</si>
  <si>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</si>
  <si>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</si>
  <si>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</si>
  <si>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</si>
  <si>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</si>
  <si>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</si>
  <si>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</si>
  <si>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</si>
  <si>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</si>
  <si>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</si>
  <si>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</si>
  <si>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</si>
  <si>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</si>
  <si>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</si>
  <si>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</si>
  <si>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</si>
  <si>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</si>
  <si>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</si>
  <si>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</si>
  <si>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</si>
  <si>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</si>
  <si>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</si>
  <si>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</si>
  <si>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</si>
  <si>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</si>
  <si>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</si>
  <si>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</si>
  <si>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</si>
  <si>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</si>
  <si>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</si>
  <si>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</si>
  <si>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</si>
  <si>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</si>
  <si>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</si>
  <si>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</si>
  <si>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</si>
  <si>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</si>
  <si>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</si>
  <si>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</si>
  <si>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</si>
  <si>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</si>
  <si>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</si>
  <si>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</si>
  <si>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</si>
  <si>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</si>
  <si>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</si>
  <si>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</si>
  <si>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</si>
  <si>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</si>
  <si>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収益的収支比率が100％未満となっており、下水道使用料及び一般会計繰入金のみでは、維持管理費及び企業債償還金を賄えていない状況にあります。
　経費回収率につきましては、100％未満となっており、使用料収入のみでは、汚水処理に係る経費を賄えていない状況です。
　水洗化率については、類似団体及び全国平均値を上回っている状況にあります。
</t>
    <rPh sb="42" eb="44">
      <t>イジ</t>
    </rPh>
    <rPh sb="44" eb="47">
      <t>カンリヒ</t>
    </rPh>
    <rPh sb="47" eb="48">
      <t>オヨ</t>
    </rPh>
    <rPh sb="49" eb="52">
      <t>キギョウサイ</t>
    </rPh>
    <rPh sb="52" eb="55">
      <t>ショウカンキン</t>
    </rPh>
    <rPh sb="56" eb="57">
      <t>マカナ</t>
    </rPh>
    <rPh sb="62" eb="64">
      <t>ジョウキョウ</t>
    </rPh>
    <rPh sb="72" eb="74">
      <t>ケイヒ</t>
    </rPh>
    <rPh sb="74" eb="77">
      <t>カイシュウリツ</t>
    </rPh>
    <rPh sb="89" eb="91">
      <t>ミマン</t>
    </rPh>
    <rPh sb="98" eb="101">
      <t>シヨウリョウ</t>
    </rPh>
    <rPh sb="101" eb="103">
      <t>シュウニュウ</t>
    </rPh>
    <rPh sb="108" eb="110">
      <t>オスイ</t>
    </rPh>
    <rPh sb="110" eb="112">
      <t>ショリ</t>
    </rPh>
    <rPh sb="113" eb="114">
      <t>カカ</t>
    </rPh>
    <rPh sb="115" eb="117">
      <t>ケイヒ</t>
    </rPh>
    <rPh sb="118" eb="119">
      <t>マカナ</t>
    </rPh>
    <rPh sb="124" eb="126">
      <t>ジョウキョウ</t>
    </rPh>
    <rPh sb="131" eb="134">
      <t>スイセンカ</t>
    </rPh>
    <rPh sb="134" eb="135">
      <t>リツ</t>
    </rPh>
    <rPh sb="141" eb="143">
      <t>ルイジ</t>
    </rPh>
    <rPh sb="143" eb="145">
      <t>ダンタイ</t>
    </rPh>
    <rPh sb="145" eb="146">
      <t>オヨ</t>
    </rPh>
    <rPh sb="147" eb="149">
      <t>ゼンコク</t>
    </rPh>
    <rPh sb="149" eb="152">
      <t>ヘイキンチ</t>
    </rPh>
    <rPh sb="153" eb="155">
      <t>ウワマワ</t>
    </rPh>
    <rPh sb="159" eb="161">
      <t>ジョウキョウ</t>
    </rPh>
    <phoneticPr fontId="4"/>
  </si>
  <si>
    <t>　当町の下水道事業については、平成元年に事業着手し、平成5年に供用開始をしています。
　下水道施設につきましては、計画に基づき定期的にオーバーホール等の点検・改修実施している状況です。
　下水道管渠等につきましては、標準耐用年数50年という観点から更新・老朽化対策等は実施していない状況です。
　今後、標準耐用年数・老朽化対策対策等の状況を踏まえた整備・更新等が必要であると考えられます。</t>
    <rPh sb="1" eb="3">
      <t>トウマチ</t>
    </rPh>
    <rPh sb="4" eb="7">
      <t>ゲスイドウ</t>
    </rPh>
    <rPh sb="7" eb="9">
      <t>ジギョウ</t>
    </rPh>
    <rPh sb="15" eb="17">
      <t>ヘイセイ</t>
    </rPh>
    <rPh sb="17" eb="19">
      <t>ガンネン</t>
    </rPh>
    <rPh sb="20" eb="22">
      <t>ジギョウ</t>
    </rPh>
    <rPh sb="22" eb="24">
      <t>チャクシュ</t>
    </rPh>
    <rPh sb="26" eb="28">
      <t>ヘイセイ</t>
    </rPh>
    <rPh sb="29" eb="30">
      <t>ネン</t>
    </rPh>
    <rPh sb="31" eb="33">
      <t>キョウヨウ</t>
    </rPh>
    <rPh sb="33" eb="35">
      <t>カイシ</t>
    </rPh>
    <rPh sb="44" eb="47">
      <t>ゲスイドウ</t>
    </rPh>
    <rPh sb="47" eb="49">
      <t>シセツ</t>
    </rPh>
    <rPh sb="57" eb="59">
      <t>ケイカク</t>
    </rPh>
    <rPh sb="60" eb="61">
      <t>モト</t>
    </rPh>
    <rPh sb="63" eb="66">
      <t>テイキテキ</t>
    </rPh>
    <rPh sb="74" eb="75">
      <t>トウ</t>
    </rPh>
    <rPh sb="76" eb="78">
      <t>テンケン</t>
    </rPh>
    <rPh sb="79" eb="81">
      <t>カイシュウ</t>
    </rPh>
    <rPh sb="81" eb="83">
      <t>ジッシ</t>
    </rPh>
    <rPh sb="87" eb="89">
      <t>ジョウキョウ</t>
    </rPh>
    <rPh sb="94" eb="97">
      <t>ゲスイドウ</t>
    </rPh>
    <rPh sb="97" eb="99">
      <t>カンキョ</t>
    </rPh>
    <rPh sb="99" eb="100">
      <t>トウ</t>
    </rPh>
    <rPh sb="108" eb="110">
      <t>ヒョウジュン</t>
    </rPh>
    <rPh sb="110" eb="112">
      <t>タイヨウ</t>
    </rPh>
    <rPh sb="112" eb="114">
      <t>ネンスウ</t>
    </rPh>
    <rPh sb="116" eb="117">
      <t>ネン</t>
    </rPh>
    <rPh sb="120" eb="122">
      <t>カンテン</t>
    </rPh>
    <rPh sb="124" eb="126">
      <t>コウシン</t>
    </rPh>
    <rPh sb="127" eb="130">
      <t>ロウキュウカ</t>
    </rPh>
    <rPh sb="130" eb="132">
      <t>タイサク</t>
    </rPh>
    <rPh sb="132" eb="133">
      <t>トウ</t>
    </rPh>
    <rPh sb="134" eb="136">
      <t>ジッシ</t>
    </rPh>
    <rPh sb="141" eb="143">
      <t>ジョウキョウ</t>
    </rPh>
    <rPh sb="148" eb="150">
      <t>コンゴ</t>
    </rPh>
    <rPh sb="151" eb="153">
      <t>ヒョウジュン</t>
    </rPh>
    <rPh sb="153" eb="155">
      <t>タイヨウ</t>
    </rPh>
    <rPh sb="155" eb="157">
      <t>ネンスウ</t>
    </rPh>
    <rPh sb="158" eb="161">
      <t>ロウキュウカ</t>
    </rPh>
    <rPh sb="161" eb="163">
      <t>タイサク</t>
    </rPh>
    <rPh sb="163" eb="165">
      <t>タイサク</t>
    </rPh>
    <rPh sb="165" eb="166">
      <t>トウ</t>
    </rPh>
    <rPh sb="167" eb="169">
      <t>ジョウキョウ</t>
    </rPh>
    <rPh sb="170" eb="171">
      <t>フ</t>
    </rPh>
    <rPh sb="174" eb="176">
      <t>セイビ</t>
    </rPh>
    <rPh sb="177" eb="179">
      <t>コウシン</t>
    </rPh>
    <rPh sb="179" eb="180">
      <t>トウ</t>
    </rPh>
    <rPh sb="181" eb="183">
      <t>ヒツヨウ</t>
    </rPh>
    <rPh sb="187" eb="188">
      <t>カンガ</t>
    </rPh>
    <phoneticPr fontId="4"/>
  </si>
  <si>
    <t>　当町の下水道事業につきましては、収益的収支比率及び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rPh sb="1" eb="3">
      <t>トウマチ</t>
    </rPh>
    <rPh sb="4" eb="7">
      <t>ゲスイドウ</t>
    </rPh>
    <rPh sb="7" eb="9">
      <t>ジギョウ</t>
    </rPh>
    <rPh sb="17" eb="20">
      <t>シュウエキテキ</t>
    </rPh>
    <rPh sb="20" eb="22">
      <t>シュウシ</t>
    </rPh>
    <rPh sb="22" eb="24">
      <t>ヒリツ</t>
    </rPh>
    <rPh sb="24" eb="25">
      <t>オヨ</t>
    </rPh>
    <rPh sb="26" eb="28">
      <t>ケイヒ</t>
    </rPh>
    <rPh sb="28" eb="31">
      <t>カイシュウリツ</t>
    </rPh>
    <rPh sb="37" eb="3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</si>
</sst>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0.35</c:v>
                </c:pt>
                <c:pt idx="3">
                  <c:v>0.03</c:v>
                </c:pt>
                <c:pt idx="4" formatCode="#,##0.00;&quot;△&quot;#,##0.00">
                  <c:v>0</c:v>
                </c:pt>
              </c:numCache>
            </c:numRef>
          </c:val>
          <c:extLst xmlns:c16r2="http://schemas.microsoft.com/office/drawing/2015/06/chart">
            <c:ext xmlns:c16="http://schemas.microsoft.com/office/drawing/2014/chart" uri="{C3380CC4-5D6E-409C-BE32-E72D297353CC}">
              <c16:uniqueId val="{00000000-A8B1-4930-B52A-557B0ECDF716}"/>
            </c:ext>
          </c:extLst>
        </c:ser>
        <c:dLbls>
          <c:showLegendKey val="0"/>
          <c:showVal val="0"/>
          <c:showCatName val="0"/>
          <c:showSerName val="0"/>
          <c:showPercent val="0"/>
          <c:showBubbleSize val="0"/>
        </c:dLbls>
        <c:gapWidth val="150"/>
        <c:axId val="791660144"/>
        <c:axId val="79166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A8B1-4930-B52A-557B0ECDF716}"/>
            </c:ext>
          </c:extLst>
        </c:ser>
        <c:dLbls>
          <c:showLegendKey val="0"/>
          <c:showVal val="0"/>
          <c:showCatName val="0"/>
          <c:showSerName val="0"/>
          <c:showPercent val="0"/>
          <c:showBubbleSize val="0"/>
        </c:dLbls>
        <c:marker val="1"/>
        <c:smooth val="0"/>
        <c:axId val="791660144"/>
        <c:axId val="791660536"/>
      </c:lineChart>
      <c:dateAx>
        <c:axId val="791660144"/>
        <c:scaling>
          <c:orientation val="minMax"/>
        </c:scaling>
        <c:delete val="1"/>
        <c:axPos val="b"/>
        <c:numFmt formatCode="ge" sourceLinked="1"/>
        <c:majorTickMark val="none"/>
        <c:minorTickMark val="none"/>
        <c:tickLblPos val="none"/>
        <c:crossAx val="791660536"/>
        <c:crosses val="autoZero"/>
        <c:auto val="1"/>
        <c:lblOffset val="100"/>
        <c:baseTimeUnit val="years"/>
      </c:dateAx>
      <c:valAx>
        <c:axId val="79166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6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77.239999999999995</c:v>
                </c:pt>
                <c:pt idx="3">
                  <c:v>58.76</c:v>
                </c:pt>
                <c:pt idx="4">
                  <c:v>57.18</c:v>
                </c:pt>
              </c:numCache>
            </c:numRef>
          </c:val>
          <c:extLst xmlns:c16r2="http://schemas.microsoft.com/office/drawing/2015/06/chart">
            <c:ext xmlns:c16="http://schemas.microsoft.com/office/drawing/2014/chart" uri="{C3380CC4-5D6E-409C-BE32-E72D297353CC}">
              <c16:uniqueId val="{00000000-E7F5-481C-BBA6-35E52F6DA3EB}"/>
            </c:ext>
          </c:extLst>
        </c:ser>
        <c:dLbls>
          <c:showLegendKey val="0"/>
          <c:showVal val="0"/>
          <c:showCatName val="0"/>
          <c:showSerName val="0"/>
          <c:showPercent val="0"/>
          <c:showBubbleSize val="0"/>
        </c:dLbls>
        <c:gapWidth val="150"/>
        <c:axId val="533068328"/>
        <c:axId val="53306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E7F5-481C-BBA6-35E52F6DA3EB}"/>
            </c:ext>
          </c:extLst>
        </c:ser>
        <c:dLbls>
          <c:showLegendKey val="0"/>
          <c:showVal val="0"/>
          <c:showCatName val="0"/>
          <c:showSerName val="0"/>
          <c:showPercent val="0"/>
          <c:showBubbleSize val="0"/>
        </c:dLbls>
        <c:marker val="1"/>
        <c:smooth val="0"/>
        <c:axId val="533068328"/>
        <c:axId val="533062448"/>
      </c:lineChart>
      <c:dateAx>
        <c:axId val="533068328"/>
        <c:scaling>
          <c:orientation val="minMax"/>
        </c:scaling>
        <c:delete val="1"/>
        <c:axPos val="b"/>
        <c:numFmt formatCode="ge" sourceLinked="1"/>
        <c:majorTickMark val="none"/>
        <c:minorTickMark val="none"/>
        <c:tickLblPos val="none"/>
        <c:crossAx val="533062448"/>
        <c:crosses val="autoZero"/>
        <c:auto val="1"/>
        <c:lblOffset val="100"/>
        <c:baseTimeUnit val="years"/>
      </c:dateAx>
      <c:valAx>
        <c:axId val="5330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06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94.51</c:v>
                </c:pt>
                <c:pt idx="3">
                  <c:v>94.93</c:v>
                </c:pt>
                <c:pt idx="4">
                  <c:v>95.22</c:v>
                </c:pt>
              </c:numCache>
            </c:numRef>
          </c:val>
          <c:extLst xmlns:c16r2="http://schemas.microsoft.com/office/drawing/2015/06/chart">
            <c:ext xmlns:c16="http://schemas.microsoft.com/office/drawing/2014/chart" uri="{C3380CC4-5D6E-409C-BE32-E72D297353CC}">
              <c16:uniqueId val="{00000000-4F2F-43A4-B453-FD36B6ED6AA3}"/>
            </c:ext>
          </c:extLst>
        </c:ser>
        <c:dLbls>
          <c:showLegendKey val="0"/>
          <c:showVal val="0"/>
          <c:showCatName val="0"/>
          <c:showSerName val="0"/>
          <c:showPercent val="0"/>
          <c:showBubbleSize val="0"/>
        </c:dLbls>
        <c:gapWidth val="150"/>
        <c:axId val="533065976"/>
        <c:axId val="5330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4F2F-43A4-B453-FD36B6ED6AA3}"/>
            </c:ext>
          </c:extLst>
        </c:ser>
        <c:dLbls>
          <c:showLegendKey val="0"/>
          <c:showVal val="0"/>
          <c:showCatName val="0"/>
          <c:showSerName val="0"/>
          <c:showPercent val="0"/>
          <c:showBubbleSize val="0"/>
        </c:dLbls>
        <c:marker val="1"/>
        <c:smooth val="0"/>
        <c:axId val="533065976"/>
        <c:axId val="533067936"/>
      </c:lineChart>
      <c:dateAx>
        <c:axId val="533065976"/>
        <c:scaling>
          <c:orientation val="minMax"/>
        </c:scaling>
        <c:delete val="1"/>
        <c:axPos val="b"/>
        <c:numFmt formatCode="ge" sourceLinked="1"/>
        <c:majorTickMark val="none"/>
        <c:minorTickMark val="none"/>
        <c:tickLblPos val="none"/>
        <c:crossAx val="533067936"/>
        <c:crosses val="autoZero"/>
        <c:auto val="1"/>
        <c:lblOffset val="100"/>
        <c:baseTimeUnit val="years"/>
      </c:dateAx>
      <c:valAx>
        <c:axId val="5330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06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84.27</c:v>
                </c:pt>
                <c:pt idx="3">
                  <c:v>78.459999999999994</c:v>
                </c:pt>
                <c:pt idx="4">
                  <c:v>70.02</c:v>
                </c:pt>
              </c:numCache>
            </c:numRef>
          </c:val>
          <c:extLst xmlns:c16r2="http://schemas.microsoft.com/office/drawing/2015/06/chart">
            <c:ext xmlns:c16="http://schemas.microsoft.com/office/drawing/2014/chart" uri="{C3380CC4-5D6E-409C-BE32-E72D297353CC}">
              <c16:uniqueId val="{00000000-79FA-498E-AC82-BC250FFAF852}"/>
            </c:ext>
          </c:extLst>
        </c:ser>
        <c:dLbls>
          <c:showLegendKey val="0"/>
          <c:showVal val="0"/>
          <c:showCatName val="0"/>
          <c:showSerName val="0"/>
          <c:showPercent val="0"/>
          <c:showBubbleSize val="0"/>
        </c:dLbls>
        <c:gapWidth val="150"/>
        <c:axId val="791657400"/>
        <c:axId val="79165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FA-498E-AC82-BC250FFAF852}"/>
            </c:ext>
          </c:extLst>
        </c:ser>
        <c:dLbls>
          <c:showLegendKey val="0"/>
          <c:showVal val="0"/>
          <c:showCatName val="0"/>
          <c:showSerName val="0"/>
          <c:showPercent val="0"/>
          <c:showBubbleSize val="0"/>
        </c:dLbls>
        <c:marker val="1"/>
        <c:smooth val="0"/>
        <c:axId val="791657400"/>
        <c:axId val="791656616"/>
      </c:lineChart>
      <c:dateAx>
        <c:axId val="791657400"/>
        <c:scaling>
          <c:orientation val="minMax"/>
        </c:scaling>
        <c:delete val="1"/>
        <c:axPos val="b"/>
        <c:numFmt formatCode="ge" sourceLinked="1"/>
        <c:majorTickMark val="none"/>
        <c:minorTickMark val="none"/>
        <c:tickLblPos val="none"/>
        <c:crossAx val="791656616"/>
        <c:crosses val="autoZero"/>
        <c:auto val="1"/>
        <c:lblOffset val="100"/>
        <c:baseTimeUnit val="years"/>
      </c:dateAx>
      <c:valAx>
        <c:axId val="7916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DD-4D8D-BEBD-D318B5D2C024}"/>
            </c:ext>
          </c:extLst>
        </c:ser>
        <c:dLbls>
          <c:showLegendKey val="0"/>
          <c:showVal val="0"/>
          <c:showCatName val="0"/>
          <c:showSerName val="0"/>
          <c:showPercent val="0"/>
          <c:showBubbleSize val="0"/>
        </c:dLbls>
        <c:gapWidth val="150"/>
        <c:axId val="791653088"/>
        <c:axId val="79165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DD-4D8D-BEBD-D318B5D2C024}"/>
            </c:ext>
          </c:extLst>
        </c:ser>
        <c:dLbls>
          <c:showLegendKey val="0"/>
          <c:showVal val="0"/>
          <c:showCatName val="0"/>
          <c:showSerName val="0"/>
          <c:showPercent val="0"/>
          <c:showBubbleSize val="0"/>
        </c:dLbls>
        <c:marker val="1"/>
        <c:smooth val="0"/>
        <c:axId val="791653088"/>
        <c:axId val="791653480"/>
      </c:lineChart>
      <c:dateAx>
        <c:axId val="791653088"/>
        <c:scaling>
          <c:orientation val="minMax"/>
        </c:scaling>
        <c:delete val="1"/>
        <c:axPos val="b"/>
        <c:numFmt formatCode="ge" sourceLinked="1"/>
        <c:majorTickMark val="none"/>
        <c:minorTickMark val="none"/>
        <c:tickLblPos val="none"/>
        <c:crossAx val="791653480"/>
        <c:crosses val="autoZero"/>
        <c:auto val="1"/>
        <c:lblOffset val="100"/>
        <c:baseTimeUnit val="years"/>
      </c:dateAx>
      <c:valAx>
        <c:axId val="7916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F-4E0F-A14F-E0D6F9902719}"/>
            </c:ext>
          </c:extLst>
        </c:ser>
        <c:dLbls>
          <c:showLegendKey val="0"/>
          <c:showVal val="0"/>
          <c:showCatName val="0"/>
          <c:showSerName val="0"/>
          <c:showPercent val="0"/>
          <c:showBubbleSize val="0"/>
        </c:dLbls>
        <c:gapWidth val="150"/>
        <c:axId val="535241888"/>
        <c:axId val="5352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F-4E0F-A14F-E0D6F9902719}"/>
            </c:ext>
          </c:extLst>
        </c:ser>
        <c:dLbls>
          <c:showLegendKey val="0"/>
          <c:showVal val="0"/>
          <c:showCatName val="0"/>
          <c:showSerName val="0"/>
          <c:showPercent val="0"/>
          <c:showBubbleSize val="0"/>
        </c:dLbls>
        <c:marker val="1"/>
        <c:smooth val="0"/>
        <c:axId val="535241888"/>
        <c:axId val="535242672"/>
      </c:lineChart>
      <c:dateAx>
        <c:axId val="535241888"/>
        <c:scaling>
          <c:orientation val="minMax"/>
        </c:scaling>
        <c:delete val="1"/>
        <c:axPos val="b"/>
        <c:numFmt formatCode="ge" sourceLinked="1"/>
        <c:majorTickMark val="none"/>
        <c:minorTickMark val="none"/>
        <c:tickLblPos val="none"/>
        <c:crossAx val="535242672"/>
        <c:crosses val="autoZero"/>
        <c:auto val="1"/>
        <c:lblOffset val="100"/>
        <c:baseTimeUnit val="years"/>
      </c:dateAx>
      <c:valAx>
        <c:axId val="5352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6F-450D-BCC8-D6F9682D769F}"/>
            </c:ext>
          </c:extLst>
        </c:ser>
        <c:dLbls>
          <c:showLegendKey val="0"/>
          <c:showVal val="0"/>
          <c:showCatName val="0"/>
          <c:showSerName val="0"/>
          <c:showPercent val="0"/>
          <c:showBubbleSize val="0"/>
        </c:dLbls>
        <c:gapWidth val="150"/>
        <c:axId val="535245808"/>
        <c:axId val="53524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6F-450D-BCC8-D6F9682D769F}"/>
            </c:ext>
          </c:extLst>
        </c:ser>
        <c:dLbls>
          <c:showLegendKey val="0"/>
          <c:showVal val="0"/>
          <c:showCatName val="0"/>
          <c:showSerName val="0"/>
          <c:showPercent val="0"/>
          <c:showBubbleSize val="0"/>
        </c:dLbls>
        <c:marker val="1"/>
        <c:smooth val="0"/>
        <c:axId val="535245808"/>
        <c:axId val="535243848"/>
      </c:lineChart>
      <c:dateAx>
        <c:axId val="535245808"/>
        <c:scaling>
          <c:orientation val="minMax"/>
        </c:scaling>
        <c:delete val="1"/>
        <c:axPos val="b"/>
        <c:numFmt formatCode="ge" sourceLinked="1"/>
        <c:majorTickMark val="none"/>
        <c:minorTickMark val="none"/>
        <c:tickLblPos val="none"/>
        <c:crossAx val="535243848"/>
        <c:crosses val="autoZero"/>
        <c:auto val="1"/>
        <c:lblOffset val="100"/>
        <c:baseTimeUnit val="years"/>
      </c:dateAx>
      <c:valAx>
        <c:axId val="53524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B1-4EFB-BE47-A7CACA8175EF}"/>
            </c:ext>
          </c:extLst>
        </c:ser>
        <c:dLbls>
          <c:showLegendKey val="0"/>
          <c:showVal val="0"/>
          <c:showCatName val="0"/>
          <c:showSerName val="0"/>
          <c:showPercent val="0"/>
          <c:showBubbleSize val="0"/>
        </c:dLbls>
        <c:gapWidth val="150"/>
        <c:axId val="535240712"/>
        <c:axId val="53524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B1-4EFB-BE47-A7CACA8175EF}"/>
            </c:ext>
          </c:extLst>
        </c:ser>
        <c:dLbls>
          <c:showLegendKey val="0"/>
          <c:showVal val="0"/>
          <c:showCatName val="0"/>
          <c:showSerName val="0"/>
          <c:showPercent val="0"/>
          <c:showBubbleSize val="0"/>
        </c:dLbls>
        <c:marker val="1"/>
        <c:smooth val="0"/>
        <c:axId val="535240712"/>
        <c:axId val="535244240"/>
      </c:lineChart>
      <c:dateAx>
        <c:axId val="535240712"/>
        <c:scaling>
          <c:orientation val="minMax"/>
        </c:scaling>
        <c:delete val="1"/>
        <c:axPos val="b"/>
        <c:numFmt formatCode="ge" sourceLinked="1"/>
        <c:majorTickMark val="none"/>
        <c:minorTickMark val="none"/>
        <c:tickLblPos val="none"/>
        <c:crossAx val="535244240"/>
        <c:crosses val="autoZero"/>
        <c:auto val="1"/>
        <c:lblOffset val="100"/>
        <c:baseTimeUnit val="years"/>
      </c:dateAx>
      <c:valAx>
        <c:axId val="53524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2632.12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DB3-4E2A-9853-37D665753FCE}"/>
            </c:ext>
          </c:extLst>
        </c:ser>
        <c:dLbls>
          <c:showLegendKey val="0"/>
          <c:showVal val="0"/>
          <c:showCatName val="0"/>
          <c:showSerName val="0"/>
          <c:showPercent val="0"/>
          <c:showBubbleSize val="0"/>
        </c:dLbls>
        <c:gapWidth val="150"/>
        <c:axId val="535243064"/>
        <c:axId val="53524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DB3-4E2A-9853-37D665753FCE}"/>
            </c:ext>
          </c:extLst>
        </c:ser>
        <c:dLbls>
          <c:showLegendKey val="0"/>
          <c:showVal val="0"/>
          <c:showCatName val="0"/>
          <c:showSerName val="0"/>
          <c:showPercent val="0"/>
          <c:showBubbleSize val="0"/>
        </c:dLbls>
        <c:marker val="1"/>
        <c:smooth val="0"/>
        <c:axId val="535243064"/>
        <c:axId val="535246200"/>
      </c:lineChart>
      <c:dateAx>
        <c:axId val="535243064"/>
        <c:scaling>
          <c:orientation val="minMax"/>
        </c:scaling>
        <c:delete val="1"/>
        <c:axPos val="b"/>
        <c:numFmt formatCode="ge" sourceLinked="1"/>
        <c:majorTickMark val="none"/>
        <c:minorTickMark val="none"/>
        <c:tickLblPos val="none"/>
        <c:crossAx val="535246200"/>
        <c:crosses val="autoZero"/>
        <c:auto val="1"/>
        <c:lblOffset val="100"/>
        <c:baseTimeUnit val="years"/>
      </c:dateAx>
      <c:valAx>
        <c:axId val="53524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24.88</c:v>
                </c:pt>
                <c:pt idx="3">
                  <c:v>25.84</c:v>
                </c:pt>
                <c:pt idx="4">
                  <c:v>57.95</c:v>
                </c:pt>
              </c:numCache>
            </c:numRef>
          </c:val>
          <c:extLst xmlns:c16r2="http://schemas.microsoft.com/office/drawing/2015/06/chart">
            <c:ext xmlns:c16="http://schemas.microsoft.com/office/drawing/2014/chart" uri="{C3380CC4-5D6E-409C-BE32-E72D297353CC}">
              <c16:uniqueId val="{00000000-CFDE-4A35-92BB-F87C2E8FBA57}"/>
            </c:ext>
          </c:extLst>
        </c:ser>
        <c:dLbls>
          <c:showLegendKey val="0"/>
          <c:showVal val="0"/>
          <c:showCatName val="0"/>
          <c:showSerName val="0"/>
          <c:showPercent val="0"/>
          <c:showBubbleSize val="0"/>
        </c:dLbls>
        <c:gapWidth val="150"/>
        <c:axId val="535242280"/>
        <c:axId val="53524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FDE-4A35-92BB-F87C2E8FBA57}"/>
            </c:ext>
          </c:extLst>
        </c:ser>
        <c:dLbls>
          <c:showLegendKey val="0"/>
          <c:showVal val="0"/>
          <c:showCatName val="0"/>
          <c:showSerName val="0"/>
          <c:showPercent val="0"/>
          <c:showBubbleSize val="0"/>
        </c:dLbls>
        <c:marker val="1"/>
        <c:smooth val="0"/>
        <c:axId val="535242280"/>
        <c:axId val="535245416"/>
      </c:lineChart>
      <c:dateAx>
        <c:axId val="535242280"/>
        <c:scaling>
          <c:orientation val="minMax"/>
        </c:scaling>
        <c:delete val="1"/>
        <c:axPos val="b"/>
        <c:numFmt formatCode="ge" sourceLinked="1"/>
        <c:majorTickMark val="none"/>
        <c:minorTickMark val="none"/>
        <c:tickLblPos val="none"/>
        <c:crossAx val="535245416"/>
        <c:crosses val="autoZero"/>
        <c:auto val="1"/>
        <c:lblOffset val="100"/>
        <c:baseTimeUnit val="years"/>
      </c:dateAx>
      <c:valAx>
        <c:axId val="53524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490.63</c:v>
                </c:pt>
                <c:pt idx="3">
                  <c:v>505.9</c:v>
                </c:pt>
                <c:pt idx="4">
                  <c:v>239.45</c:v>
                </c:pt>
              </c:numCache>
            </c:numRef>
          </c:val>
          <c:extLst xmlns:c16r2="http://schemas.microsoft.com/office/drawing/2015/06/chart">
            <c:ext xmlns:c16="http://schemas.microsoft.com/office/drawing/2014/chart" uri="{C3380CC4-5D6E-409C-BE32-E72D297353CC}">
              <c16:uniqueId val="{00000000-82AA-47B5-BAC9-1331A3D60380}"/>
            </c:ext>
          </c:extLst>
        </c:ser>
        <c:dLbls>
          <c:showLegendKey val="0"/>
          <c:showVal val="0"/>
          <c:showCatName val="0"/>
          <c:showSerName val="0"/>
          <c:showPercent val="0"/>
          <c:showBubbleSize val="0"/>
        </c:dLbls>
        <c:gapWidth val="150"/>
        <c:axId val="533063624"/>
        <c:axId val="53306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2AA-47B5-BAC9-1331A3D60380}"/>
            </c:ext>
          </c:extLst>
        </c:ser>
        <c:dLbls>
          <c:showLegendKey val="0"/>
          <c:showVal val="0"/>
          <c:showCatName val="0"/>
          <c:showSerName val="0"/>
          <c:showPercent val="0"/>
          <c:showBubbleSize val="0"/>
        </c:dLbls>
        <c:marker val="1"/>
        <c:smooth val="0"/>
        <c:axId val="533063624"/>
        <c:axId val="533061272"/>
      </c:lineChart>
      <c:dateAx>
        <c:axId val="533063624"/>
        <c:scaling>
          <c:orientation val="minMax"/>
        </c:scaling>
        <c:delete val="1"/>
        <c:axPos val="b"/>
        <c:numFmt formatCode="ge" sourceLinked="1"/>
        <c:majorTickMark val="none"/>
        <c:minorTickMark val="none"/>
        <c:tickLblPos val="none"/>
        <c:crossAx val="533061272"/>
        <c:crosses val="autoZero"/>
        <c:auto val="1"/>
        <c:lblOffset val="100"/>
        <c:baseTimeUnit val="years"/>
      </c:dateAx>
      <c:valAx>
        <c:axId val="53306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06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広野町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4777</v>
      </c>
      <c r="AM8" s="68"/>
      <c r="AN8" s="68"/>
      <c r="AO8" s="68"/>
      <c r="AP8" s="68"/>
      <c r="AQ8" s="68"/>
      <c r="AR8" s="68"/>
      <c r="AS8" s="68"/>
      <c r="AT8" s="67">
        <f>データ!T6</f>
        <v>58.69</v>
      </c>
      <c r="AU8" s="67"/>
      <c r="AV8" s="67"/>
      <c r="AW8" s="67"/>
      <c r="AX8" s="67"/>
      <c r="AY8" s="67"/>
      <c r="AZ8" s="67"/>
      <c r="BA8" s="67"/>
      <c r="BB8" s="67">
        <f>データ!U6</f>
        <v>81.39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67.16</v>
      </c>
      <c r="Q10" s="67"/>
      <c r="R10" s="67"/>
      <c r="S10" s="67"/>
      <c r="T10" s="67"/>
      <c r="U10" s="67"/>
      <c r="V10" s="67"/>
      <c r="W10" s="67">
        <f>データ!Q6</f>
        <v>100.89</v>
      </c>
      <c r="X10" s="67"/>
      <c r="Y10" s="67"/>
      <c r="Z10" s="67"/>
      <c r="AA10" s="67"/>
      <c r="AB10" s="67"/>
      <c r="AC10" s="67"/>
      <c r="AD10" s="68">
        <f>データ!R6</f>
        <v>2430</v>
      </c>
      <c r="AE10" s="68"/>
      <c r="AF10" s="68"/>
      <c r="AG10" s="68"/>
      <c r="AH10" s="68"/>
      <c r="AI10" s="68"/>
      <c r="AJ10" s="68"/>
      <c r="AK10" s="2"/>
      <c r="AL10" s="68">
        <f>データ!V6</f>
        <v>3180</v>
      </c>
      <c r="AM10" s="68"/>
      <c r="AN10" s="68"/>
      <c r="AO10" s="68"/>
      <c r="AP10" s="68"/>
      <c r="AQ10" s="68"/>
      <c r="AR10" s="68"/>
      <c r="AS10" s="68"/>
      <c r="AT10" s="67">
        <f>データ!W6</f>
        <v>1.56</v>
      </c>
      <c r="AU10" s="67"/>
      <c r="AV10" s="67"/>
      <c r="AW10" s="67"/>
      <c r="AX10" s="67"/>
      <c r="AY10" s="67"/>
      <c r="AZ10" s="67"/>
      <c r="BA10" s="67"/>
      <c r="BB10" s="67">
        <f>データ!X6</f>
        <v>2038.46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ZiHKIcvjGt0GRP2grGkMKt3xQFR4/+urdVed/ieCuatjQ90EI8OAgww9c24Fr4PIt8QJ34mAeoYSHTOQiXSdyA==" saltValue="m+fiRMVQiy7iAvCvTdjW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75418</v>
      </c>
      <c r="D6" s="33">
        <f t="shared" si="3"/>
        <v>47</v>
      </c>
      <c r="E6" s="33">
        <f t="shared" si="3"/>
        <v>17</v>
      </c>
      <c r="F6" s="33">
        <f t="shared" si="3"/>
        <v>4</v>
      </c>
      <c r="G6" s="33">
        <f t="shared" si="3"/>
        <v>0</v>
      </c>
      <c r="H6" s="33" t="str">
        <f t="shared" si="3"/>
        <v>福島県　広野町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67.16</v>
      </c>
      <c r="Q6" s="34">
        <f t="shared" si="3"/>
        <v>100.89</v>
      </c>
      <c r="R6" s="34">
        <f t="shared" si="3"/>
        <v>2430</v>
      </c>
      <c r="S6" s="34">
        <f t="shared" si="3"/>
        <v>4777</v>
      </c>
      <c r="T6" s="34">
        <f t="shared" si="3"/>
        <v>58.69</v>
      </c>
      <c r="U6" s="34">
        <f t="shared" si="3"/>
        <v>81.39</v>
      </c>
      <c r="V6" s="34">
        <f t="shared" si="3"/>
        <v>3180</v>
      </c>
      <c r="W6" s="34">
        <f t="shared" si="3"/>
        <v>1.56</v>
      </c>
      <c r="X6" s="34">
        <f t="shared" si="3"/>
        <v>2038.46</v>
      </c>
      <c r="Y6" s="35" t="str">
        <f>IF(Y7="",NA(),Y7)</f>
        <v>-</v>
      </c>
      <c r="Z6" s="35" t="str">
        <f t="shared" ref="Z6:AH6" si="4">IF(Z7="",NA(),Z7)</f>
        <v>-</v>
      </c>
      <c r="AA6" s="35">
        <f t="shared" si="4"/>
        <v>84.27</v>
      </c>
      <c r="AB6" s="35">
        <f t="shared" si="4"/>
        <v>78.459999999999994</v>
      </c>
      <c r="AC6" s="35">
        <f t="shared" si="4"/>
        <v>70.02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2632.12</v>
      </c>
      <c r="BI6" s="34">
        <f t="shared" si="7"/>
        <v>0</v>
      </c>
      <c r="BJ6" s="34">
        <f t="shared" si="7"/>
        <v>0</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24.88</v>
      </c>
      <c r="BT6" s="35">
        <f t="shared" si="8"/>
        <v>25.84</v>
      </c>
      <c r="BU6" s="35">
        <f t="shared" si="8"/>
        <v>57.95</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490.63</v>
      </c>
      <c r="CE6" s="35">
        <f t="shared" si="9"/>
        <v>505.9</v>
      </c>
      <c r="CF6" s="35">
        <f t="shared" si="9"/>
        <v>239.45</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77.239999999999995</v>
      </c>
      <c r="CP6" s="35">
        <f t="shared" si="10"/>
        <v>58.76</v>
      </c>
      <c r="CQ6" s="35">
        <f t="shared" si="10"/>
        <v>57.18</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94.51</v>
      </c>
      <c r="DA6" s="35">
        <f t="shared" si="11"/>
        <v>94.93</v>
      </c>
      <c r="DB6" s="35">
        <f t="shared" si="11"/>
        <v>95.22</v>
      </c>
      <c r="DC6" s="35" t="str">
        <f t="shared" si="11"/>
        <v>-</v>
      </c>
      <c r="DD6" s="35" t="str">
        <f t="shared" si="11"/>
        <v>-</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f t="shared" si="14"/>
        <v>0.35</v>
      </c>
      <c r="EH6" s="35">
        <f t="shared" si="14"/>
        <v>0.03</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5" s="36" customFormat="1" x14ac:dyDescent="0.15">
      <c r="A7" s="28"/>
      <c r="B7" s="37">
        <v>2018</v>
      </c>
      <c r="C7" s="37">
        <v>75418</v>
      </c>
      <c r="D7" s="37">
        <v>47</v>
      </c>
      <c r="E7" s="37">
        <v>17</v>
      </c>
      <c r="F7" s="37">
        <v>4</v>
      </c>
      <c r="G7" s="37">
        <v>0</v>
      </c>
      <c r="H7" s="37" t="s">
        <v>98</v>
      </c>
      <c r="I7" s="37" t="s">
        <v>99</v>
      </c>
      <c r="J7" s="37" t="s">
        <v>100</v>
      </c>
      <c r="K7" s="37" t="s">
        <v>101</v>
      </c>
      <c r="L7" s="37" t="s">
        <v>102</v>
      </c>
      <c r="M7" s="37" t="s">
        <v>103</v>
      </c>
      <c r="N7" s="38" t="s">
        <v>104</v>
      </c>
      <c r="O7" s="38" t="s">
        <v>105</v>
      </c>
      <c r="P7" s="38">
        <v>67.16</v>
      </c>
      <c r="Q7" s="38">
        <v>100.89</v>
      </c>
      <c r="R7" s="38">
        <v>2430</v>
      </c>
      <c r="S7" s="38">
        <v>4777</v>
      </c>
      <c r="T7" s="38">
        <v>58.69</v>
      </c>
      <c r="U7" s="38">
        <v>81.39</v>
      </c>
      <c r="V7" s="38">
        <v>3180</v>
      </c>
      <c r="W7" s="38">
        <v>1.56</v>
      </c>
      <c r="X7" s="38">
        <v>2038.46</v>
      </c>
      <c r="Y7" s="38" t="s">
        <v>104</v>
      </c>
      <c r="Z7" s="38" t="s">
        <v>104</v>
      </c>
      <c r="AA7" s="38">
        <v>84.27</v>
      </c>
      <c r="AB7" s="38">
        <v>78.459999999999994</v>
      </c>
      <c r="AC7" s="38">
        <v>70.02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v>2632.12</v>
      </c>
      <c r="BI7" s="38">
        <v>0</v>
      </c>
      <c r="BJ7" s="38">
        <v>0</v>
      </c>
      <c r="BK7" s="38" t="s">
        <v>104</v>
      </c>
      <c r="BL7" s="38" t="s">
        <v>104</v>
      </c>
      <c r="BM7" s="38">
        <v>1298.9100000000001</v>
      </c>
      <c r="BN7" s="38">
        <v>1243.71</v>
      </c>
      <c r="BO7" s="38">
        <v>1194.1500000000001</v>
      </c>
      <c r="BP7" s="38">
        <v>1209.4000000000001</v>
      </c>
      <c r="BQ7" s="38" t="s">
        <v>104</v>
      </c>
      <c r="BR7" s="38" t="s">
        <v>104</v>
      </c>
      <c r="BS7" s="38">
        <v>24.88</v>
      </c>
      <c r="BT7" s="38">
        <v>25.84</v>
      </c>
      <c r="BU7" s="38">
        <v>57.95</v>
      </c>
      <c r="BV7" s="38" t="s">
        <v>104</v>
      </c>
      <c r="BW7" s="38" t="s">
        <v>104</v>
      </c>
      <c r="BX7" s="38">
        <v>69.87</v>
      </c>
      <c r="BY7" s="38">
        <v>74.3</v>
      </c>
      <c r="BZ7" s="38">
        <v>72.260000000000005</v>
      </c>
      <c r="CA7" s="38">
        <v>74.48</v>
      </c>
      <c r="CB7" s="38" t="s">
        <v>104</v>
      </c>
      <c r="CC7" s="38" t="s">
        <v>104</v>
      </c>
      <c r="CD7" s="38">
        <v>490.63</v>
      </c>
      <c r="CE7" s="38">
        <v>505.9</v>
      </c>
      <c r="CF7" s="38">
        <v>239.45</v>
      </c>
      <c r="CG7" s="38" t="s">
        <v>104</v>
      </c>
      <c r="CH7" s="38" t="s">
        <v>104</v>
      </c>
      <c r="CI7" s="38">
        <v>234.96</v>
      </c>
      <c r="CJ7" s="38">
        <v>221.81</v>
      </c>
      <c r="CK7" s="38">
        <v>230.02</v>
      </c>
      <c r="CL7" s="38">
        <v>219.46</v>
      </c>
      <c r="CM7" s="38" t="s">
        <v>104</v>
      </c>
      <c r="CN7" s="38" t="s">
        <v>104</v>
      </c>
      <c r="CO7" s="38">
        <v>77.239999999999995</v>
      </c>
      <c r="CP7" s="38">
        <v>58.76</v>
      </c>
      <c r="CQ7" s="38">
        <v>57.18</v>
      </c>
      <c r="CR7" s="38" t="s">
        <v>104</v>
      </c>
      <c r="CS7" s="38" t="s">
        <v>104</v>
      </c>
      <c r="CT7" s="38">
        <v>42.9</v>
      </c>
      <c r="CU7" s="38">
        <v>43.36</v>
      </c>
      <c r="CV7" s="38">
        <v>42.56</v>
      </c>
      <c r="CW7" s="38">
        <v>42.82</v>
      </c>
      <c r="CX7" s="38" t="s">
        <v>104</v>
      </c>
      <c r="CY7" s="38" t="s">
        <v>104</v>
      </c>
      <c r="CZ7" s="38">
        <v>94.51</v>
      </c>
      <c r="DA7" s="38">
        <v>94.93</v>
      </c>
      <c r="DB7" s="38">
        <v>95.22</v>
      </c>
      <c r="DC7" s="38" t="s">
        <v>104</v>
      </c>
      <c r="DD7" s="38" t="s">
        <v>104</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v>0.35</v>
      </c>
      <c r="EH7" s="38">
        <v>0.03</v>
      </c>
      <c r="EI7" s="38">
        <v>0</v>
      </c>
      <c r="EJ7" s="38" t="s">
        <v>104</v>
      </c>
      <c r="EK7" s="38" t="s">
        <v>104</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2020-01-29T08:19:47Z</cp:lastPrinted>
  <dcterms:created xsi:type="dcterms:W3CDTF">2019-12-05T05:10:53Z</dcterms:created>
  <dcterms:modified xsi:type="dcterms:W3CDTF">2020-01-29T08:19:50Z</dcterms:modified>
  <cp:category/>
</cp:coreProperties>
</file>