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経営課\01企業会計係\★常用文書\●決算統計\H31決算統計\05経営比較分析表（令和元年度決算）の分析等について\R1年度データ（作成中）\"/>
    </mc:Choice>
  </mc:AlternateContent>
  <workbookProtection workbookAlgorithmName="SHA-512" workbookHashValue="DEjqUBe025PGxhgSTY8OTNs804t/SikQj3anRcJF7FLc9yLluaUAZxIiAjTKtdIEaJIqaifGUdJ5+Ov1D0bE7A==" workbookSaltValue="fWvBz56IjQEWoIkyNydnHQ==" workbookSpinCount="100000" lockStructure="1"/>
  <bookViews>
    <workbookView xWindow="0" yWindow="0" windowWidth="20490" windowHeight="907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<sst xmlns="http://schemas.openxmlformats.org/spreadsheetml/2006/main" count="236" uniqueCount="121">
  <si>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</si>
  <si>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</si>
  <si>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</si>
  <si>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</si>
  <si>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</si>
  <si>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</si>
  <si>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</si>
  <si>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</si>
  <si>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</si>
  <si>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</si>
  <si>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</si>
  <si>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</si>
  <si>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</si>
  <si>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</si>
  <si>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</si>
  <si>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</si>
  <si>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</si>
  <si>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</si>
  <si>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</si>
  <si>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</si>
  <si>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</si>
  <si>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</si>
  <si>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</si>
  <si>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</si>
  <si>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</si>
  <si>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</si>
  <si>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</si>
  <si>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</si>
  <si>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</si>
  <si>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</si>
  <si>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</si>
  <si>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</si>
  <si>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</si>
  <si>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</si>
  <si>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</si>
  <si>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</si>
  <si>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</si>
  <si>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</si>
  <si>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</si>
  <si>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</si>
  <si>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</si>
  <si>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</si>
  <si>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</si>
  <si>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</si>
  <si>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</si>
  <si>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</si>
  <si>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</si>
  <si>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</si>
  <si>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</si>
  <si>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</si>
  <si>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</si>
  <si>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</si>
  <si>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</si>
  <si>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</si>
  <si>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</si>
  <si>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</si>
  <si>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</si>
  <si>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</si>
  <si>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</si>
  <si>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</si>
  <si>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</si>
  <si>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</si>
  <si>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</si>
  <si>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</si>
  <si>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</si>
  <si>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</si>
  <si>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</si>
  <si>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</si>
  <si>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</si>
  <si>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</si>
  <si>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</si>
  <si>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</si>
  <si>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</si>
  <si>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</si>
  <si>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</si>
  <si>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</si>
  <si>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</si>
  <si>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</si>
  <si>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</si>
  <si>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</si>
  <si>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</si>
  <si>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</si>
  <si>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</si>
  <si>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</si>
  <si>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</si>
  <si>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</si>
  <si>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</si>
  <si>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</si>
  <si>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</si>
  <si>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</si>
  <si>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</si>
  <si>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</si>
  <si>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</si>
  <si>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</si>
  <si>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</si>
  <si>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</si>
  <si>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</si>
  <si>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</si>
  <si>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</si>
  <si>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</si>
  <si>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</si>
  <si>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</si>
  <si>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</si>
  <si>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</si>
  <si>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</si>
  <si>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</si>
  <si>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</si>
  <si>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</si>
  <si>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</si>
  <si>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</si>
  <si>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</si>
  <si>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</si>
  <si>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</si>
  <si>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</si>
  <si>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</si>
  <si>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</si>
  <si>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</si>
  <si>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</si>
  <si>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処理施設の処理能力に見合った汚水流入量がないため、施設利用率を上げることが必要である。</t>
    <rPh sb="1" eb="3">
      <t>ショリ</t>
    </rPh>
    <rPh sb="3" eb="5">
      <t>シセツ</t>
    </rPh>
    <rPh sb="6" eb="8">
      <t>ショリ</t>
    </rPh>
    <rPh sb="8" eb="10">
      <t>ノウリョク</t>
    </rPh>
    <rPh sb="11" eb="13">
      <t>ミア</t>
    </rPh>
    <rPh sb="15" eb="17">
      <t>オスイ</t>
    </rPh>
    <rPh sb="17" eb="19">
      <t>リュウニュウ</t>
    </rPh>
    <rPh sb="19" eb="20">
      <t>リョウ</t>
    </rPh>
    <rPh sb="26" eb="28">
      <t>シセツ</t>
    </rPh>
    <rPh sb="28" eb="31">
      <t>リヨウリツ</t>
    </rPh>
    <rPh sb="32" eb="33">
      <t>ア</t>
    </rPh>
    <rPh sb="38" eb="40">
      <t>ヒツヨウ</t>
    </rPh>
    <phoneticPr fontId="4"/>
  </si>
  <si>
    <t>①収益的収支比率
　地方公営企業法適用に伴い、令和元年度は打ち切り決算を行ったため、支出の一部が未払金に経理され、総費用が減少したことで一時的に100％を超えている。総収益の多くは、他会計からの繰入金である。
④企業債残高対事業規模比率
　整備事業は完了しており、現在は修繕に係る企業債償還のみで、今後は減少が見込まれる。
⑤経費回収率
　類似団体と比較すると非常に低い数値となっている。2か所ある処理施設のうち1か所の処理施設への接続数が極端に少なく、維持管理費も賄えていない状況である。
⑥汚水処理原価
　接続数、有収水量ともに少ないため、類似団体と比較すると高い数値となっている。
⑦施設利用率
　処理区域内人口が少ないため、処理水量も少なく、低い数値となっている。
⑧水洗化率
　処理区域内では全戸接続している。</t>
    <rPh sb="1" eb="4">
      <t>シュウエキテキ</t>
    </rPh>
    <rPh sb="4" eb="6">
      <t>シュウシ</t>
    </rPh>
    <rPh sb="6" eb="8">
      <t>ヒリツ</t>
    </rPh>
    <rPh sb="83" eb="86">
      <t>ソウシュウエキ</t>
    </rPh>
    <rPh sb="87" eb="88">
      <t>オオ</t>
    </rPh>
    <rPh sb="91" eb="92">
      <t>タ</t>
    </rPh>
    <rPh sb="92" eb="94">
      <t>カイケイ</t>
    </rPh>
    <rPh sb="97" eb="99">
      <t>クリイレ</t>
    </rPh>
    <rPh sb="99" eb="100">
      <t>キン</t>
    </rPh>
    <rPh sb="106" eb="108">
      <t>キギョウ</t>
    </rPh>
    <rPh sb="108" eb="109">
      <t>サイ</t>
    </rPh>
    <rPh sb="109" eb="111">
      <t>ザンダカ</t>
    </rPh>
    <rPh sb="111" eb="112">
      <t>タイ</t>
    </rPh>
    <rPh sb="112" eb="114">
      <t>ジギョウ</t>
    </rPh>
    <rPh sb="114" eb="116">
      <t>キボ</t>
    </rPh>
    <rPh sb="116" eb="118">
      <t>ヒリツ</t>
    </rPh>
    <rPh sb="120" eb="122">
      <t>セイビ</t>
    </rPh>
    <rPh sb="122" eb="124">
      <t>ジギョウ</t>
    </rPh>
    <rPh sb="125" eb="127">
      <t>カンリョウ</t>
    </rPh>
    <rPh sb="132" eb="134">
      <t>ゲンザイ</t>
    </rPh>
    <rPh sb="135" eb="137">
      <t>シュウゼン</t>
    </rPh>
    <rPh sb="138" eb="139">
      <t>カカ</t>
    </rPh>
    <rPh sb="140" eb="142">
      <t>キギョウ</t>
    </rPh>
    <rPh sb="142" eb="143">
      <t>サイ</t>
    </rPh>
    <rPh sb="143" eb="145">
      <t>ショウカン</t>
    </rPh>
    <rPh sb="149" eb="151">
      <t>コンゴ</t>
    </rPh>
    <rPh sb="152" eb="154">
      <t>ゲンショウ</t>
    </rPh>
    <rPh sb="155" eb="157">
      <t>ミコ</t>
    </rPh>
    <rPh sb="163" eb="165">
      <t>ケイヒ</t>
    </rPh>
    <rPh sb="165" eb="167">
      <t>カイシュウ</t>
    </rPh>
    <rPh sb="167" eb="168">
      <t>リツ</t>
    </rPh>
    <rPh sb="170" eb="172">
      <t>ルイジ</t>
    </rPh>
    <rPh sb="172" eb="174">
      <t>ダンタイ</t>
    </rPh>
    <rPh sb="175" eb="177">
      <t>ヒカク</t>
    </rPh>
    <rPh sb="180" eb="182">
      <t>ヒジョウ</t>
    </rPh>
    <rPh sb="183" eb="184">
      <t>ヒク</t>
    </rPh>
    <rPh sb="185" eb="187">
      <t>スウチ</t>
    </rPh>
    <rPh sb="196" eb="197">
      <t>ショ</t>
    </rPh>
    <rPh sb="199" eb="201">
      <t>ショリ</t>
    </rPh>
    <rPh sb="201" eb="203">
      <t>シセツ</t>
    </rPh>
    <rPh sb="208" eb="209">
      <t>ショ</t>
    </rPh>
    <rPh sb="210" eb="212">
      <t>ショリ</t>
    </rPh>
    <rPh sb="212" eb="214">
      <t>シセツ</t>
    </rPh>
    <rPh sb="216" eb="218">
      <t>セツゾク</t>
    </rPh>
    <rPh sb="218" eb="219">
      <t>スウ</t>
    </rPh>
    <rPh sb="220" eb="222">
      <t>キョクタン</t>
    </rPh>
    <rPh sb="223" eb="224">
      <t>スク</t>
    </rPh>
    <rPh sb="227" eb="229">
      <t>イジ</t>
    </rPh>
    <rPh sb="229" eb="232">
      <t>カンリヒ</t>
    </rPh>
    <rPh sb="233" eb="234">
      <t>マカナ</t>
    </rPh>
    <rPh sb="239" eb="241">
      <t>ジョウキョウ</t>
    </rPh>
    <rPh sb="247" eb="249">
      <t>オスイ</t>
    </rPh>
    <rPh sb="249" eb="251">
      <t>ショリ</t>
    </rPh>
    <rPh sb="251" eb="253">
      <t>ゲンカ</t>
    </rPh>
    <rPh sb="255" eb="257">
      <t>セツゾク</t>
    </rPh>
    <rPh sb="257" eb="258">
      <t>スウ</t>
    </rPh>
    <rPh sb="259" eb="261">
      <t>ユウシュウ</t>
    </rPh>
    <rPh sb="261" eb="263">
      <t>スイリョウ</t>
    </rPh>
    <rPh sb="266" eb="267">
      <t>スク</t>
    </rPh>
    <rPh sb="295" eb="297">
      <t>シセツ</t>
    </rPh>
    <rPh sb="297" eb="300">
      <t>リヨウリツ</t>
    </rPh>
    <rPh sb="302" eb="304">
      <t>ショリ</t>
    </rPh>
    <rPh sb="304" eb="307">
      <t>クイキナイ</t>
    </rPh>
    <rPh sb="307" eb="309">
      <t>ジンコウ</t>
    </rPh>
    <rPh sb="310" eb="311">
      <t>スク</t>
    </rPh>
    <rPh sb="316" eb="318">
      <t>ショリ</t>
    </rPh>
    <rPh sb="318" eb="320">
      <t>スイリョウ</t>
    </rPh>
    <rPh sb="321" eb="322">
      <t>スク</t>
    </rPh>
    <rPh sb="325" eb="326">
      <t>ヒク</t>
    </rPh>
    <rPh sb="327" eb="329">
      <t>スウチ</t>
    </rPh>
    <rPh sb="338" eb="341">
      <t>スイセンカ</t>
    </rPh>
    <rPh sb="341" eb="342">
      <t>リツ</t>
    </rPh>
    <rPh sb="344" eb="346">
      <t>ショリ</t>
    </rPh>
    <rPh sb="346" eb="349">
      <t>クイキナイ</t>
    </rPh>
    <rPh sb="351" eb="353">
      <t>ゼンコ</t>
    </rPh>
    <rPh sb="353" eb="355">
      <t>セツゾク</t>
    </rPh>
    <phoneticPr fontId="4"/>
  </si>
  <si>
    <t>　管渠については、平成7年に事業着手し、平成9年に供用開始し、最も古い管渠で供用開始から22年程度と比較的新しく、更新時期に至っていない。
　処理場についても同様に平成9年に供用開始され、22年程度使用している。
　今後、経年劣化による修繕費等の増加が見込まれることから、長期的な改善計画が必要である。</t>
    <rPh sb="57" eb="59">
      <t>コウシン</t>
    </rPh>
    <rPh sb="59" eb="61">
      <t>ジキ</t>
    </rPh>
    <rPh sb="62" eb="63">
      <t>イタ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</si>
</sst>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FB-4DF7-B5E4-88D4BACF3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06360"/>
        <c:axId val="12690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FB-4DF7-B5E4-88D4BACF3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06360"/>
        <c:axId val="126907536"/>
      </c:lineChart>
      <c:dateAx>
        <c:axId val="126906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6907536"/>
        <c:crosses val="autoZero"/>
        <c:auto val="1"/>
        <c:lblOffset val="100"/>
        <c:baseTimeUnit val="years"/>
      </c:dateAx>
      <c:valAx>
        <c:axId val="12690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06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9.2799999999999994</c:v>
                </c:pt>
                <c:pt idx="1">
                  <c:v>10.18</c:v>
                </c:pt>
                <c:pt idx="2">
                  <c:v>10.27</c:v>
                </c:pt>
                <c:pt idx="3">
                  <c:v>10.27</c:v>
                </c:pt>
                <c:pt idx="4">
                  <c:v>10.99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08-4D9C-AB96-D02A52C84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544456"/>
        <c:axId val="35154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08-4D9C-AB96-D02A52C84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4456"/>
        <c:axId val="351544848"/>
      </c:lineChart>
      <c:dateAx>
        <c:axId val="351544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544848"/>
        <c:crosses val="autoZero"/>
        <c:auto val="1"/>
        <c:lblOffset val="100"/>
        <c:baseTimeUnit val="years"/>
      </c:dateAx>
      <c:valAx>
        <c:axId val="35154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54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43-416A-A7F5-85F8055D4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546416"/>
        <c:axId val="35154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43-416A-A7F5-85F8055D4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6416"/>
        <c:axId val="351546808"/>
      </c:lineChart>
      <c:dateAx>
        <c:axId val="351546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546808"/>
        <c:crosses val="autoZero"/>
        <c:auto val="1"/>
        <c:lblOffset val="100"/>
        <c:baseTimeUnit val="years"/>
      </c:dateAx>
      <c:valAx>
        <c:axId val="35154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54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60.73</c:v>
                </c:pt>
                <c:pt idx="2">
                  <c:v>62.95</c:v>
                </c:pt>
                <c:pt idx="3">
                  <c:v>100</c:v>
                </c:pt>
                <c:pt idx="4">
                  <c:v>117.11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5-4FE0-9AB2-6640C6C3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08320"/>
        <c:axId val="12690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C5-4FE0-9AB2-6640C6C3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08320"/>
        <c:axId val="126909104"/>
      </c:lineChart>
      <c:dateAx>
        <c:axId val="126908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6909104"/>
        <c:crosses val="autoZero"/>
        <c:auto val="1"/>
        <c:lblOffset val="100"/>
        <c:baseTimeUnit val="years"/>
      </c:dateAx>
      <c:valAx>
        <c:axId val="12690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90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5-40B1-9E7C-C8819CEE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57648"/>
        <c:axId val="35125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95-40B1-9E7C-C8819CEE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57648"/>
        <c:axId val="351256472"/>
      </c:lineChart>
      <c:dateAx>
        <c:axId val="351257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256472"/>
        <c:crosses val="autoZero"/>
        <c:auto val="1"/>
        <c:lblOffset val="100"/>
        <c:baseTimeUnit val="years"/>
      </c:dateAx>
      <c:valAx>
        <c:axId val="35125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5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45-4201-97F8-3EFA29B2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59216"/>
        <c:axId val="35125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45-4201-97F8-3EFA29B2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59216"/>
        <c:axId val="351258040"/>
      </c:lineChart>
      <c:dateAx>
        <c:axId val="351259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258040"/>
        <c:crosses val="autoZero"/>
        <c:auto val="1"/>
        <c:lblOffset val="100"/>
        <c:baseTimeUnit val="years"/>
      </c:dateAx>
      <c:valAx>
        <c:axId val="35125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5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F6-4C49-A8DA-78AE95B7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61568"/>
        <c:axId val="35126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F6-4C49-A8DA-78AE95B7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61568"/>
        <c:axId val="351263528"/>
      </c:lineChart>
      <c:dateAx>
        <c:axId val="351261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263528"/>
        <c:crosses val="autoZero"/>
        <c:auto val="1"/>
        <c:lblOffset val="100"/>
        <c:baseTimeUnit val="years"/>
      </c:dateAx>
      <c:valAx>
        <c:axId val="35126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6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8F-4035-A655-C6E3AADB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56864"/>
        <c:axId val="35125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8F-4035-A655-C6E3AADB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56864"/>
        <c:axId val="351257256"/>
      </c:lineChart>
      <c:dateAx>
        <c:axId val="351256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257256"/>
        <c:crosses val="autoZero"/>
        <c:auto val="1"/>
        <c:lblOffset val="100"/>
        <c:baseTimeUnit val="years"/>
      </c:dateAx>
      <c:valAx>
        <c:axId val="35125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5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2537.5300000000002</c:v>
                </c:pt>
                <c:pt idx="1">
                  <c:v>1327.95</c:v>
                </c:pt>
                <c:pt idx="2" formatCode="#,##0.00;&quot;△&quot;#,##0.00">
                  <c:v>0</c:v>
                </c:pt>
                <c:pt idx="3">
                  <c:v>1057.78</c:v>
                </c:pt>
                <c:pt idx="4">
                  <c:v>928.89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B8-44D6-B5B1-984364290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549552"/>
        <c:axId val="35154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B8-44D6-B5B1-984364290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9552"/>
        <c:axId val="351548768"/>
      </c:lineChart>
      <c:dateAx>
        <c:axId val="351549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548768"/>
        <c:crosses val="autoZero"/>
        <c:auto val="1"/>
        <c:lblOffset val="100"/>
        <c:baseTimeUnit val="years"/>
      </c:dateAx>
      <c:valAx>
        <c:axId val="35154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54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31.4</c:v>
                </c:pt>
                <c:pt idx="1">
                  <c:v>19.98</c:v>
                </c:pt>
                <c:pt idx="2">
                  <c:v>22.85</c:v>
                </c:pt>
                <c:pt idx="3">
                  <c:v>17.86</c:v>
                </c:pt>
                <c:pt idx="4">
                  <c:v>27.71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FC-4751-921F-222B1AB4A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550728"/>
        <c:axId val="35154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FC-4751-921F-222B1AB4A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50728"/>
        <c:axId val="351549160"/>
      </c:lineChart>
      <c:dateAx>
        <c:axId val="351550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549160"/>
        <c:crosses val="autoZero"/>
        <c:auto val="1"/>
        <c:lblOffset val="100"/>
        <c:baseTimeUnit val="years"/>
      </c:dateAx>
      <c:valAx>
        <c:axId val="35154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55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661.64</c:v>
                </c:pt>
                <c:pt idx="1">
                  <c:v>962.49</c:v>
                </c:pt>
                <c:pt idx="2">
                  <c:v>891.29</c:v>
                </c:pt>
                <c:pt idx="3">
                  <c:v>947.87</c:v>
                </c:pt>
                <c:pt idx="4">
                  <c:v>596.51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18-4774-AF81-9B354C94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543672"/>
        <c:axId val="35154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18-4774-AF81-9B354C94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3672"/>
        <c:axId val="351547984"/>
      </c:lineChart>
      <c:dateAx>
        <c:axId val="351543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1547984"/>
        <c:crosses val="autoZero"/>
        <c:auto val="1"/>
        <c:lblOffset val="100"/>
        <c:baseTimeUnit val="years"/>
      </c:dateAx>
      <c:valAx>
        <c:axId val="35154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543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U5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福島県　須賀川市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76360</v>
      </c>
      <c r="AM8" s="51"/>
      <c r="AN8" s="51"/>
      <c r="AO8" s="51"/>
      <c r="AP8" s="51"/>
      <c r="AQ8" s="51"/>
      <c r="AR8" s="51"/>
      <c r="AS8" s="51"/>
      <c r="AT8" s="46">
        <f>データ!T6</f>
        <v>279.43</v>
      </c>
      <c r="AU8" s="46"/>
      <c r="AV8" s="46"/>
      <c r="AW8" s="46"/>
      <c r="AX8" s="46"/>
      <c r="AY8" s="46"/>
      <c r="AZ8" s="46"/>
      <c r="BA8" s="46"/>
      <c r="BB8" s="46">
        <f>データ!U6</f>
        <v>273.27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0.56999999999999995</v>
      </c>
      <c r="Q10" s="46"/>
      <c r="R10" s="46"/>
      <c r="S10" s="46"/>
      <c r="T10" s="46"/>
      <c r="U10" s="46"/>
      <c r="V10" s="46"/>
      <c r="W10" s="46">
        <f>データ!Q6</f>
        <v>98.4</v>
      </c>
      <c r="X10" s="46"/>
      <c r="Y10" s="46"/>
      <c r="Z10" s="46"/>
      <c r="AA10" s="46"/>
      <c r="AB10" s="46"/>
      <c r="AC10" s="46"/>
      <c r="AD10" s="51">
        <f>データ!R6</f>
        <v>3190</v>
      </c>
      <c r="AE10" s="51"/>
      <c r="AF10" s="51"/>
      <c r="AG10" s="51"/>
      <c r="AH10" s="51"/>
      <c r="AI10" s="51"/>
      <c r="AJ10" s="51"/>
      <c r="AK10" s="2"/>
      <c r="AL10" s="51">
        <f>データ!V6</f>
        <v>431</v>
      </c>
      <c r="AM10" s="51"/>
      <c r="AN10" s="51"/>
      <c r="AO10" s="51"/>
      <c r="AP10" s="51"/>
      <c r="AQ10" s="51"/>
      <c r="AR10" s="51"/>
      <c r="AS10" s="51"/>
      <c r="AT10" s="46">
        <f>データ!W6</f>
        <v>0.46</v>
      </c>
      <c r="AU10" s="46"/>
      <c r="AV10" s="46"/>
      <c r="AW10" s="46"/>
      <c r="AX10" s="46"/>
      <c r="AY10" s="46"/>
      <c r="AZ10" s="46"/>
      <c r="BA10" s="46"/>
      <c r="BB10" s="46">
        <f>データ!X6</f>
        <v>936.96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45</v>
      </c>
      <c r="O86" s="26" t="str">
        <f>データ!EO6</f>
        <v>【0.28】</v>
      </c>
    </row>
  </sheetData>
  <sheetProtection algorithmName="SHA-512" hashValue="aONq5bLjhreIgTJziO4a5rzon9yO9SkbJPGqnQlwAtH7LC/8XA73E+xM7Ei+glpRUZhR0gM/ttjKKmEMiRjGhQ==" saltValue="gy1lu+kfW02FkLrAR+dIK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72079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0.56999999999999995</v>
      </c>
      <c r="Q6" s="34">
        <f t="shared" si="3"/>
        <v>98.4</v>
      </c>
      <c r="R6" s="34">
        <f t="shared" si="3"/>
        <v>3190</v>
      </c>
      <c r="S6" s="34">
        <f t="shared" si="3"/>
        <v>76360</v>
      </c>
      <c r="T6" s="34">
        <f t="shared" si="3"/>
        <v>279.43</v>
      </c>
      <c r="U6" s="34">
        <f t="shared" si="3"/>
        <v>273.27</v>
      </c>
      <c r="V6" s="34">
        <f t="shared" si="3"/>
        <v>431</v>
      </c>
      <c r="W6" s="34">
        <f t="shared" si="3"/>
        <v>0.46</v>
      </c>
      <c r="X6" s="34">
        <f t="shared" si="3"/>
        <v>936.96</v>
      </c>
      <c r="Y6" s="35">
        <f>IF(Y7="",NA(),Y7)</f>
        <v>100</v>
      </c>
      <c r="Z6" s="35">
        <f t="shared" ref="Z6:AH6" si="4">IF(Z7="",NA(),Z7)</f>
        <v>60.73</v>
      </c>
      <c r="AA6" s="35">
        <f t="shared" si="4"/>
        <v>62.95</v>
      </c>
      <c r="AB6" s="35">
        <f t="shared" si="4"/>
        <v>100</v>
      </c>
      <c r="AC6" s="35">
        <f t="shared" si="4"/>
        <v>117.11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2537.5300000000002</v>
      </c>
      <c r="BG6" s="35">
        <f t="shared" ref="BG6:BO6" si="7">IF(BG7="",NA(),BG7)</f>
        <v>1327.95</v>
      </c>
      <c r="BH6" s="34">
        <f t="shared" si="7"/>
        <v>0</v>
      </c>
      <c r="BI6" s="35">
        <f t="shared" si="7"/>
        <v>1057.78</v>
      </c>
      <c r="BJ6" s="35">
        <f t="shared" si="7"/>
        <v>928.89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31.4</v>
      </c>
      <c r="BR6" s="35">
        <f t="shared" ref="BR6:BZ6" si="8">IF(BR7="",NA(),BR7)</f>
        <v>19.98</v>
      </c>
      <c r="BS6" s="35">
        <f t="shared" si="8"/>
        <v>22.85</v>
      </c>
      <c r="BT6" s="35">
        <f t="shared" si="8"/>
        <v>17.86</v>
      </c>
      <c r="BU6" s="35">
        <f t="shared" si="8"/>
        <v>27.71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661.64</v>
      </c>
      <c r="CC6" s="35">
        <f t="shared" ref="CC6:CK6" si="9">IF(CC7="",NA(),CC7)</f>
        <v>962.49</v>
      </c>
      <c r="CD6" s="35">
        <f t="shared" si="9"/>
        <v>891.29</v>
      </c>
      <c r="CE6" s="35">
        <f t="shared" si="9"/>
        <v>947.87</v>
      </c>
      <c r="CF6" s="35">
        <f t="shared" si="9"/>
        <v>596.51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9.2799999999999994</v>
      </c>
      <c r="CN6" s="35">
        <f t="shared" ref="CN6:CV6" si="10">IF(CN7="",NA(),CN7)</f>
        <v>10.18</v>
      </c>
      <c r="CO6" s="35">
        <f t="shared" si="10"/>
        <v>10.27</v>
      </c>
      <c r="CP6" s="35">
        <f t="shared" si="10"/>
        <v>10.27</v>
      </c>
      <c r="CQ6" s="35">
        <f t="shared" si="10"/>
        <v>10.99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72079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0.56999999999999995</v>
      </c>
      <c r="Q7" s="38">
        <v>98.4</v>
      </c>
      <c r="R7" s="38">
        <v>3190</v>
      </c>
      <c r="S7" s="38">
        <v>76360</v>
      </c>
      <c r="T7" s="38">
        <v>279.43</v>
      </c>
      <c r="U7" s="38">
        <v>273.27</v>
      </c>
      <c r="V7" s="38">
        <v>431</v>
      </c>
      <c r="W7" s="38">
        <v>0.46</v>
      </c>
      <c r="X7" s="38">
        <v>936.96</v>
      </c>
      <c r="Y7" s="38">
        <v>100</v>
      </c>
      <c r="Z7" s="38">
        <v>60.73</v>
      </c>
      <c r="AA7" s="38">
        <v>62.95</v>
      </c>
      <c r="AB7" s="38">
        <v>100</v>
      </c>
      <c r="AC7" s="38">
        <v>117.11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2537.5300000000002</v>
      </c>
      <c r="BG7" s="38">
        <v>1327.95</v>
      </c>
      <c r="BH7" s="38">
        <v>0</v>
      </c>
      <c r="BI7" s="38">
        <v>1057.78</v>
      </c>
      <c r="BJ7" s="38">
        <v>928.89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31.4</v>
      </c>
      <c r="BR7" s="38">
        <v>19.98</v>
      </c>
      <c r="BS7" s="38">
        <v>22.85</v>
      </c>
      <c r="BT7" s="38">
        <v>17.86</v>
      </c>
      <c r="BU7" s="38">
        <v>27.71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661.64</v>
      </c>
      <c r="CC7" s="38">
        <v>962.49</v>
      </c>
      <c r="CD7" s="38">
        <v>891.29</v>
      </c>
      <c r="CE7" s="38">
        <v>947.87</v>
      </c>
      <c r="CF7" s="38">
        <v>596.51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9.2799999999999994</v>
      </c>
      <c r="CN7" s="38">
        <v>10.18</v>
      </c>
      <c r="CO7" s="38">
        <v>10.27</v>
      </c>
      <c r="CP7" s="38">
        <v>10.27</v>
      </c>
      <c r="CQ7" s="38">
        <v>10.99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1216</cp:lastModifiedBy>
  <cp:lastPrinted>2021-01-22T04:24:50Z</cp:lastPrinted>
  <dcterms:created xsi:type="dcterms:W3CDTF">2020-12-04T02:53:17Z</dcterms:created>
  <dcterms:modified xsi:type="dcterms:W3CDTF">2021-01-22T04:24:51Z</dcterms:modified>
  <cp:category/>
</cp:coreProperties>
</file>