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2水道管理係\経営比較分析表\令和元年度\"/>
    </mc:Choice>
  </mc:AlternateContent>
  <workbookProtection workbookAlgorithmName="SHA-512" workbookHashValue="/eIX+5OXS7UqjIzGMViEBJ1HPrml7MmqnBuPzhw1DuYNfprzFPx8yglo143HOr1OsJDAKu0VoBPCB467aQ+akQ==" workbookSaltValue="5xK7usj42DQG3zKyShgVJ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<sst xmlns="http://schemas.openxmlformats.org/spreadsheetml/2006/main" count="228" uniqueCount="114">
  <si>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</si>
  <si>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</si>
  <si>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</si>
  <si>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</si>
  <si>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</si>
  <si>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</si>
  <si>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</si>
  <si>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</si>
  <si>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</si>
  <si>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</si>
  <si>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</si>
  <si>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</si>
  <si>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</si>
  <si>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</si>
  <si>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</si>
  <si>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</si>
  <si>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</si>
  <si>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</si>
  <si>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</si>
  <si>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</si>
  <si>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</si>
  <si>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</si>
  <si>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</si>
  <si>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</si>
  <si>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</si>
  <si>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</si>
  <si>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</si>
  <si>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</si>
  <si>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</si>
  <si>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</si>
  <si>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</si>
  <si>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</si>
  <si>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</si>
  <si>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</si>
  <si>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</si>
  <si>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</si>
  <si>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</si>
  <si>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</si>
  <si>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</si>
  <si>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</si>
  <si>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</si>
  <si>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</si>
  <si>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</si>
  <si>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</si>
  <si>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</si>
  <si>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</si>
  <si>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</si>
  <si>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</si>
  <si>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</si>
  <si>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</si>
  <si>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</si>
  <si>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</si>
  <si>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</si>
  <si>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</si>
  <si>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</si>
  <si>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</si>
  <si>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</si>
  <si>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</si>
  <si>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</si>
  <si>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</si>
  <si>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</si>
  <si>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</si>
  <si>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</si>
  <si>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</si>
  <si>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</si>
  <si>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</si>
  <si>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</si>
  <si>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</si>
  <si>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</si>
  <si>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</si>
  <si>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</si>
  <si>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</si>
  <si>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</si>
  <si>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</si>
  <si>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</si>
  <si>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</si>
  <si>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</si>
  <si>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</si>
  <si>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</si>
  <si>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</si>
  <si>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</si>
  <si>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</si>
  <si>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</si>
  <si>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</si>
  <si>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</si>
  <si>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</si>
  <si>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</si>
  <si>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</si>
  <si>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</si>
  <si>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</si>
  <si>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</si>
  <si>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</si>
  <si>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</si>
  <si>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</si>
  <si>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</si>
  <si>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</si>
  <si>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</si>
  <si>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</si>
  <si>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</si>
  <si>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</si>
  <si>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</si>
  <si>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</si>
  <si>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</si>
  <si>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</si>
  <si>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</si>
  <si>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</si>
  <si>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</si>
  <si>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</si>
  <si>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</si>
  <si>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</si>
  <si>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</si>
  <si>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経常収支比率については、料金収入及び基準内一般会計繰入金等の収益で維持管理費及び支払利息等の費用を賄っており、当該値は100％を超え黒字経営であることから健全経営を保っております。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は0％であり、流動比率についても、当該値は100％を超えていることから、短期的な債務に対する支払い能力を有し、健全経営を保っております。
　企業債残高対給水収益比率については、類似団体と比較し高い水準にありますが、現在まで高利率の既往債の繰上償還制度を活用するなど、その健全化にも努めてまいりましたが、今後も、新規借入の抑制を図りながら、更に経営の健全性・効率性が図られるよう取り組む必要があります。</t>
    <rPh sb="1" eb="3">
      <t>ケイジョウ</t>
    </rPh>
    <rPh sb="3" eb="5">
      <t>シュウシ</t>
    </rPh>
    <rPh sb="5" eb="7">
      <t>ヒリツ</t>
    </rPh>
    <rPh sb="13" eb="15">
      <t>リョウキン</t>
    </rPh>
    <rPh sb="15" eb="17">
      <t>シュウニュウ</t>
    </rPh>
    <rPh sb="17" eb="18">
      <t>オヨ</t>
    </rPh>
    <rPh sb="19" eb="22">
      <t>キジュンナイ</t>
    </rPh>
    <rPh sb="22" eb="24">
      <t>イッパン</t>
    </rPh>
    <rPh sb="24" eb="26">
      <t>カイケイ</t>
    </rPh>
    <rPh sb="26" eb="28">
      <t>クリイレ</t>
    </rPh>
    <rPh sb="28" eb="29">
      <t>キン</t>
    </rPh>
    <rPh sb="29" eb="30">
      <t>トウ</t>
    </rPh>
    <rPh sb="31" eb="33">
      <t>シュウエキ</t>
    </rPh>
    <rPh sb="34" eb="36">
      <t>イジ</t>
    </rPh>
    <rPh sb="36" eb="39">
      <t>カンリヒ</t>
    </rPh>
    <rPh sb="39" eb="40">
      <t>オヨ</t>
    </rPh>
    <rPh sb="41" eb="43">
      <t>シハライ</t>
    </rPh>
    <rPh sb="43" eb="45">
      <t>リソク</t>
    </rPh>
    <rPh sb="45" eb="46">
      <t>トウ</t>
    </rPh>
    <rPh sb="47" eb="49">
      <t>ヒヨウ</t>
    </rPh>
    <rPh sb="50" eb="51">
      <t>マカナ</t>
    </rPh>
    <rPh sb="56" eb="58">
      <t>トウガイ</t>
    </rPh>
    <rPh sb="58" eb="59">
      <t>アタイ</t>
    </rPh>
    <rPh sb="65" eb="66">
      <t>コ</t>
    </rPh>
    <rPh sb="67" eb="68">
      <t>クロ</t>
    </rPh>
    <rPh sb="68" eb="69">
      <t>ジ</t>
    </rPh>
    <rPh sb="69" eb="71">
      <t>ケイエイ</t>
    </rPh>
    <rPh sb="78" eb="80">
      <t>ケンゼン</t>
    </rPh>
    <rPh sb="80" eb="82">
      <t>ケイエイ</t>
    </rPh>
    <rPh sb="83" eb="84">
      <t>タモ</t>
    </rPh>
    <rPh sb="97" eb="100">
      <t>チョウキテキ</t>
    </rPh>
    <rPh sb="102" eb="103">
      <t>ミズ</t>
    </rPh>
    <rPh sb="103" eb="105">
      <t>ジュヨウ</t>
    </rPh>
    <rPh sb="106" eb="108">
      <t>ゲンショウ</t>
    </rPh>
    <rPh sb="109" eb="110">
      <t>トモナ</t>
    </rPh>
    <rPh sb="111" eb="113">
      <t>キュウスイ</t>
    </rPh>
    <rPh sb="113" eb="115">
      <t>シュウエキ</t>
    </rPh>
    <rPh sb="116" eb="118">
      <t>ゲンショウ</t>
    </rPh>
    <rPh sb="119" eb="121">
      <t>ロウキュウ</t>
    </rPh>
    <rPh sb="121" eb="123">
      <t>シセツ</t>
    </rPh>
    <rPh sb="124" eb="126">
      <t>シュウゼン</t>
    </rPh>
    <rPh sb="126" eb="127">
      <t>オヨ</t>
    </rPh>
    <rPh sb="128" eb="130">
      <t>コウシン</t>
    </rPh>
    <rPh sb="131" eb="132">
      <t>ヨウ</t>
    </rPh>
    <rPh sb="134" eb="136">
      <t>ヒヨウ</t>
    </rPh>
    <rPh sb="139" eb="141">
      <t>ゾウカ</t>
    </rPh>
    <rPh sb="142" eb="144">
      <t>ミコ</t>
    </rPh>
    <rPh sb="152" eb="154">
      <t>コンゴ</t>
    </rPh>
    <rPh sb="156" eb="158">
      <t>イッソウ</t>
    </rPh>
    <rPh sb="159" eb="161">
      <t>ケイエイ</t>
    </rPh>
    <rPh sb="161" eb="164">
      <t>コウリツカ</t>
    </rPh>
    <rPh sb="165" eb="166">
      <t>スス</t>
    </rPh>
    <rPh sb="168" eb="171">
      <t>シュウエキセイ</t>
    </rPh>
    <rPh sb="172" eb="174">
      <t>カクホ</t>
    </rPh>
    <rPh sb="175" eb="176">
      <t>ツト</t>
    </rPh>
    <rPh sb="178" eb="180">
      <t>ヒツヨウ</t>
    </rPh>
    <rPh sb="188" eb="190">
      <t>ルイセキ</t>
    </rPh>
    <rPh sb="190" eb="193">
      <t>ケッソンキン</t>
    </rPh>
    <rPh sb="193" eb="195">
      <t>ヒリツ</t>
    </rPh>
    <rPh sb="201" eb="202">
      <t>ジュン</t>
    </rPh>
    <rPh sb="202" eb="204">
      <t>ソンシツ</t>
    </rPh>
    <rPh sb="205" eb="206">
      <t>アカ</t>
    </rPh>
    <rPh sb="206" eb="207">
      <t>ジ</t>
    </rPh>
    <rPh sb="215" eb="217">
      <t>トウガイ</t>
    </rPh>
    <rPh sb="217" eb="218">
      <t>アタイ</t>
    </rPh>
    <rPh sb="225" eb="227">
      <t>リュウドウ</t>
    </rPh>
    <rPh sb="227" eb="229">
      <t>ヒリツ</t>
    </rPh>
    <rPh sb="235" eb="237">
      <t>トウガイ</t>
    </rPh>
    <rPh sb="237" eb="238">
      <t>アタイ</t>
    </rPh>
    <rPh sb="244" eb="245">
      <t>コ</t>
    </rPh>
    <rPh sb="254" eb="257">
      <t>タンキテキ</t>
    </rPh>
    <rPh sb="258" eb="260">
      <t>サイム</t>
    </rPh>
    <rPh sb="261" eb="262">
      <t>タイ</t>
    </rPh>
    <rPh sb="264" eb="266">
      <t>シハラ</t>
    </rPh>
    <rPh sb="267" eb="269">
      <t>ノウリョク</t>
    </rPh>
    <rPh sb="270" eb="271">
      <t>ユウ</t>
    </rPh>
    <rPh sb="273" eb="275">
      <t>ケンゼン</t>
    </rPh>
    <rPh sb="275" eb="277">
      <t>ケイエイ</t>
    </rPh>
    <rPh sb="278" eb="279">
      <t>タモ</t>
    </rPh>
    <rPh sb="288" eb="290">
      <t>キギョウ</t>
    </rPh>
    <rPh sb="290" eb="291">
      <t>サイ</t>
    </rPh>
    <rPh sb="291" eb="293">
      <t>ザンダカ</t>
    </rPh>
    <rPh sb="293" eb="294">
      <t>タイ</t>
    </rPh>
    <rPh sb="294" eb="296">
      <t>キュウスイ</t>
    </rPh>
    <rPh sb="296" eb="298">
      <t>シュウエキ</t>
    </rPh>
    <rPh sb="298" eb="300">
      <t>ヒリツ</t>
    </rPh>
    <rPh sb="306" eb="308">
      <t>ルイジ</t>
    </rPh>
    <rPh sb="308" eb="310">
      <t>ダンタイ</t>
    </rPh>
    <rPh sb="311" eb="313">
      <t>ヒカク</t>
    </rPh>
    <rPh sb="314" eb="315">
      <t>タカ</t>
    </rPh>
    <rPh sb="316" eb="318">
      <t>スイジュン</t>
    </rPh>
    <rPh sb="325" eb="327">
      <t>ゲンザイ</t>
    </rPh>
    <rPh sb="329" eb="330">
      <t>コウ</t>
    </rPh>
    <rPh sb="330" eb="332">
      <t>リリツ</t>
    </rPh>
    <rPh sb="333" eb="335">
      <t>キオウ</t>
    </rPh>
    <rPh sb="335" eb="336">
      <t>サイ</t>
    </rPh>
    <rPh sb="337" eb="339">
      <t>クリアゲ</t>
    </rPh>
    <rPh sb="339" eb="341">
      <t>ショウカン</t>
    </rPh>
    <rPh sb="341" eb="343">
      <t>セイド</t>
    </rPh>
    <rPh sb="344" eb="346">
      <t>カツヨウ</t>
    </rPh>
    <rPh sb="353" eb="356">
      <t>ケンゼンカ</t>
    </rPh>
    <rPh sb="358" eb="359">
      <t>ツト</t>
    </rPh>
    <rPh sb="369" eb="371">
      <t>コンゴ</t>
    </rPh>
    <rPh sb="373" eb="375">
      <t>シンキ</t>
    </rPh>
    <rPh sb="375" eb="377">
      <t>カリイレ</t>
    </rPh>
    <rPh sb="378" eb="380">
      <t>ヨクセイ</t>
    </rPh>
    <rPh sb="381" eb="382">
      <t>ハカ</t>
    </rPh>
    <rPh sb="387" eb="388">
      <t>サラ</t>
    </rPh>
    <rPh sb="389" eb="391">
      <t>ケイエイ</t>
    </rPh>
    <rPh sb="392" eb="395">
      <t>ケンゼンセイ</t>
    </rPh>
    <rPh sb="396" eb="399">
      <t>コウリツセイ</t>
    </rPh>
    <rPh sb="400" eb="401">
      <t>ハカ</t>
    </rPh>
    <rPh sb="406" eb="407">
      <t>ト</t>
    </rPh>
    <rPh sb="408" eb="409">
      <t>ク</t>
    </rPh>
    <rPh sb="410" eb="412">
      <t>ヒツヨウ</t>
    </rPh>
    <phoneticPr fontId="4"/>
  </si>
  <si>
    <t>　昭和４年に供用を開始してから、およそ９０年が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このように大量更新の時期を迎える施設の改修費用は膨大であることから、限られた財源の中で長寿命化を図りながら、効率的に更新事業を進める必要があります。
　このような状況を鑑み、アセットマネジメント手法を導入し、中長期的な視点に立った財政計画のもと、将来にわたって健全な経営の維持と事業運営に努めてまいります。</t>
    <rPh sb="39" eb="41">
      <t>シセツ</t>
    </rPh>
    <rPh sb="42" eb="44">
      <t>カドウ</t>
    </rPh>
    <rPh sb="48" eb="50">
      <t>ジョウキョウ</t>
    </rPh>
    <rPh sb="59" eb="61">
      <t>ショウワ</t>
    </rPh>
    <rPh sb="63" eb="65">
      <t>ネンダイ</t>
    </rPh>
    <rPh sb="66" eb="68">
      <t>キュウゲキ</t>
    </rPh>
    <rPh sb="69" eb="71">
      <t>コウド</t>
    </rPh>
    <rPh sb="71" eb="73">
      <t>ケイザイ</t>
    </rPh>
    <rPh sb="73" eb="75">
      <t>セイチョウ</t>
    </rPh>
    <rPh sb="76" eb="78">
      <t>タイオウ</t>
    </rPh>
    <rPh sb="83" eb="85">
      <t>ソウキ</t>
    </rPh>
    <rPh sb="86" eb="88">
      <t>スイドウ</t>
    </rPh>
    <rPh sb="88" eb="90">
      <t>シセツ</t>
    </rPh>
    <rPh sb="90" eb="92">
      <t>セイビ</t>
    </rPh>
    <rPh sb="93" eb="94">
      <t>モト</t>
    </rPh>
    <rPh sb="103" eb="106">
      <t>ダイキボ</t>
    </rPh>
    <rPh sb="107" eb="109">
      <t>セイビ</t>
    </rPh>
    <rPh sb="111" eb="113">
      <t>シセツ</t>
    </rPh>
    <rPh sb="113" eb="115">
      <t>ジタイ</t>
    </rPh>
    <rPh sb="116" eb="118">
      <t>セイビ</t>
    </rPh>
    <rPh sb="118" eb="119">
      <t>ゴ</t>
    </rPh>
    <rPh sb="121" eb="122">
      <t>ネン</t>
    </rPh>
    <rPh sb="122" eb="124">
      <t>イジョウ</t>
    </rPh>
    <rPh sb="125" eb="127">
      <t>ケイカ</t>
    </rPh>
    <rPh sb="132" eb="134">
      <t>スイドウ</t>
    </rPh>
    <rPh sb="134" eb="136">
      <t>シセツ</t>
    </rPh>
    <rPh sb="136" eb="138">
      <t>ゼンタイ</t>
    </rPh>
    <rPh sb="139" eb="142">
      <t>ロウキュウカ</t>
    </rPh>
    <rPh sb="143" eb="144">
      <t>スス</t>
    </rPh>
    <rPh sb="172" eb="174">
      <t>カイシュウ</t>
    </rPh>
    <rPh sb="196" eb="197">
      <t>チョウ</t>
    </rPh>
    <rPh sb="197" eb="200">
      <t>ジュミョウカ</t>
    </rPh>
    <rPh sb="201" eb="202">
      <t>ハカ</t>
    </rPh>
    <rPh sb="216" eb="217">
      <t>スス</t>
    </rPh>
    <rPh sb="237" eb="238">
      <t>カンガ</t>
    </rPh>
    <rPh sb="297" eb="298">
      <t>ツト</t>
    </rPh>
    <phoneticPr fontId="4"/>
  </si>
  <si>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独立採算を確保し、本市の水道事業の基本理念である「安全でおいしい水を将来にわたり安定的に供給できる水道づくり」に努めてまいります。</t>
    <rPh sb="5" eb="7">
      <t>カクチョウ</t>
    </rPh>
    <rPh sb="8" eb="9">
      <t>オコナ</t>
    </rPh>
    <rPh sb="13" eb="15">
      <t>スイドウ</t>
    </rPh>
    <rPh sb="17" eb="19">
      <t>ショウシ</t>
    </rPh>
    <rPh sb="19" eb="22">
      <t>コウレイカ</t>
    </rPh>
    <rPh sb="25" eb="27">
      <t>ジンコウ</t>
    </rPh>
    <rPh sb="27" eb="29">
      <t>ゲンショウ</t>
    </rPh>
    <rPh sb="30" eb="32">
      <t>セッスイ</t>
    </rPh>
    <rPh sb="32" eb="34">
      <t>シコウ</t>
    </rPh>
    <rPh sb="39" eb="40">
      <t>ミズ</t>
    </rPh>
    <rPh sb="40" eb="42">
      <t>ジュヨウ</t>
    </rPh>
    <rPh sb="43" eb="45">
      <t>ゲンショウ</t>
    </rPh>
    <rPh sb="45" eb="47">
      <t>ケイコウ</t>
    </rPh>
    <rPh sb="54" eb="55">
      <t>トモナ</t>
    </rPh>
    <rPh sb="56" eb="58">
      <t>キュウスイ</t>
    </rPh>
    <rPh sb="58" eb="60">
      <t>シュウエキ</t>
    </rPh>
    <rPh sb="65" eb="67">
      <t>ゲンショウ</t>
    </rPh>
    <rPh sb="72" eb="74">
      <t>ヨソウ</t>
    </rPh>
    <rPh sb="85" eb="87">
      <t>スイドウ</t>
    </rPh>
    <rPh sb="87" eb="89">
      <t>シセツ</t>
    </rPh>
    <rPh sb="90" eb="93">
      <t>ロウキュウカ</t>
    </rPh>
    <rPh sb="94" eb="96">
      <t>シンコウ</t>
    </rPh>
    <rPh sb="98" eb="100">
      <t>ケイカク</t>
    </rPh>
    <rPh sb="100" eb="101">
      <t>テキ</t>
    </rPh>
    <rPh sb="102" eb="104">
      <t>コウシン</t>
    </rPh>
    <rPh sb="105" eb="107">
      <t>ヒツヨウ</t>
    </rPh>
    <rPh sb="119" eb="121">
      <t>ザイゲン</t>
    </rPh>
    <rPh sb="121" eb="123">
      <t>カクホ</t>
    </rPh>
    <rPh sb="124" eb="126">
      <t>コンナン</t>
    </rPh>
    <rPh sb="135" eb="137">
      <t>ヨソウ</t>
    </rPh>
    <rPh sb="145" eb="147">
      <t>ショウライ</t>
    </rPh>
    <rPh sb="148" eb="150">
      <t>ミトオ</t>
    </rPh>
    <rPh sb="157" eb="159">
      <t>ザイセイ</t>
    </rPh>
    <rPh sb="159" eb="161">
      <t>ケイカク</t>
    </rPh>
    <rPh sb="162" eb="165">
      <t>テイキテキ</t>
    </rPh>
    <rPh sb="173" eb="174">
      <t>オヨ</t>
    </rPh>
    <rPh sb="175" eb="177">
      <t>テキセイ</t>
    </rPh>
    <rPh sb="178" eb="180">
      <t>スイドウ</t>
    </rPh>
    <rPh sb="180" eb="182">
      <t>リョウキン</t>
    </rPh>
    <rPh sb="183" eb="185">
      <t>セッテイ</t>
    </rPh>
    <rPh sb="186" eb="188">
      <t>ジュウヨウ</t>
    </rPh>
    <rPh sb="198" eb="200">
      <t>コンゴ</t>
    </rPh>
    <rPh sb="202" eb="204">
      <t>ジム</t>
    </rPh>
    <rPh sb="204" eb="206">
      <t>ジギョウ</t>
    </rPh>
    <rPh sb="207" eb="209">
      <t>カイゼン</t>
    </rPh>
    <rPh sb="210" eb="211">
      <t>サラ</t>
    </rPh>
    <rPh sb="213" eb="215">
      <t>ケイヒ</t>
    </rPh>
    <rPh sb="216" eb="218">
      <t>セツゲン</t>
    </rPh>
    <rPh sb="219" eb="220">
      <t>ツト</t>
    </rPh>
    <rPh sb="233" eb="235">
      <t>ドクリツ</t>
    </rPh>
    <rPh sb="235" eb="237">
      <t>サイサン</t>
    </rPh>
    <rPh sb="238" eb="240">
      <t>カクホ</t>
    </rPh>
    <rPh sb="242" eb="243">
      <t>ホン</t>
    </rPh>
    <rPh sb="243" eb="244">
      <t>シ</t>
    </rPh>
    <rPh sb="245" eb="247">
      <t>スイドウ</t>
    </rPh>
    <rPh sb="247" eb="249">
      <t>ジギョウ</t>
    </rPh>
    <rPh sb="250" eb="252">
      <t>キホン</t>
    </rPh>
    <rPh sb="252" eb="254">
      <t>リネン</t>
    </rPh>
    <rPh sb="258" eb="260">
      <t>アンゼン</t>
    </rPh>
    <rPh sb="265" eb="266">
      <t>ミズ</t>
    </rPh>
    <rPh sb="267" eb="269">
      <t>ショウライ</t>
    </rPh>
    <rPh sb="273" eb="276">
      <t>アンテイテキ</t>
    </rPh>
    <rPh sb="277" eb="279">
      <t>キョウキュウ</t>
    </rPh>
    <rPh sb="282" eb="284">
      <t>スイドウ</t>
    </rPh>
    <rPh sb="289" eb="2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</si>
</sst>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0.41</c:v>
                </c:pt>
                <c:pt idx="2">
                  <c:v>0.84</c:v>
                </c:pt>
                <c:pt idx="3">
                  <c:v>0.42</c:v>
                </c:pt>
                <c:pt idx="4">
                  <c:v>0.33</c:v>
                </c:pt>
              </c:numCache>
            </c:numRef>
          </c:val>
          <c:extLst>
            <c:ext xmlns:c16="http://schemas.microsoft.com/office/drawing/2014/chart" uri="{C3380CC4-5D6E-409C-BE32-E72D297353CC}">
              <c16:uniqueId val="{00000000-4708-44E9-92D5-5B2B3DCC5B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708-44E9-92D5-5B2B3DCC5B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84.14</c:v>
                </c:pt>
                <c:pt idx="1">
                  <c:v>86.03</c:v>
                </c:pt>
                <c:pt idx="2">
                  <c:v>84.87</c:v>
                </c:pt>
                <c:pt idx="3">
                  <c:v>85.99</c:v>
                </c:pt>
                <c:pt idx="4">
                  <c:v>84.29</c:v>
                </c:pt>
              </c:numCache>
            </c:numRef>
          </c:val>
          <c:extLst>
            <c:ext xmlns:c16="http://schemas.microsoft.com/office/drawing/2014/chart" uri="{C3380CC4-5D6E-409C-BE32-E72D297353CC}">
              <c16:uniqueId val="{00000000-355C-4A62-BD57-0559E4CD28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355C-4A62-BD57-0559E4CD28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84.94</c:v>
                </c:pt>
                <c:pt idx="1">
                  <c:v>82.85</c:v>
                </c:pt>
                <c:pt idx="2">
                  <c:v>83.35</c:v>
                </c:pt>
                <c:pt idx="3">
                  <c:v>83.74</c:v>
                </c:pt>
                <c:pt idx="4">
                  <c:v>83.72</c:v>
                </c:pt>
              </c:numCache>
            </c:numRef>
          </c:val>
          <c:extLst>
            <c:ext xmlns:c16="http://schemas.microsoft.com/office/drawing/2014/chart" uri="{C3380CC4-5D6E-409C-BE32-E72D297353CC}">
              <c16:uniqueId val="{00000000-9184-4FD4-A0C6-4BBD603F06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9184-4FD4-A0C6-4BBD603F06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115.16</c:v>
                </c:pt>
                <c:pt idx="1">
                  <c:v>121.85</c:v>
                </c:pt>
                <c:pt idx="2">
                  <c:v>118.42</c:v>
                </c:pt>
                <c:pt idx="3">
                  <c:v>118.15</c:v>
                </c:pt>
                <c:pt idx="4">
                  <c:v>123.79</c:v>
                </c:pt>
              </c:numCache>
            </c:numRef>
          </c:val>
          <c:extLst>
            <c:ext xmlns:c16="http://schemas.microsoft.com/office/drawing/2014/chart" uri="{C3380CC4-5D6E-409C-BE32-E72D297353CC}">
              <c16:uniqueId val="{00000000-755C-4F22-9041-92B228D72A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55C-4F22-9041-92B228D72A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37.22</c:v>
                </c:pt>
                <c:pt idx="1">
                  <c:v>38.47</c:v>
                </c:pt>
                <c:pt idx="2">
                  <c:v>39.590000000000003</c:v>
                </c:pt>
                <c:pt idx="3">
                  <c:v>40.700000000000003</c:v>
                </c:pt>
                <c:pt idx="4">
                  <c:v>42.54</c:v>
                </c:pt>
              </c:numCache>
            </c:numRef>
          </c:val>
          <c:extLst>
            <c:ext xmlns:c16="http://schemas.microsoft.com/office/drawing/2014/chart" uri="{C3380CC4-5D6E-409C-BE32-E72D297353CC}">
              <c16:uniqueId val="{00000000-15F3-4B05-B6FE-FE751A8048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5F3-4B05-B6FE-FE751A8048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5.23</c:v>
                </c:pt>
                <c:pt idx="1">
                  <c:v>10.07</c:v>
                </c:pt>
                <c:pt idx="2">
                  <c:v>10.58</c:v>
                </c:pt>
                <c:pt idx="3">
                  <c:v>11.94</c:v>
                </c:pt>
                <c:pt idx="4">
                  <c:v>12.22</c:v>
                </c:pt>
              </c:numCache>
            </c:numRef>
          </c:val>
          <c:extLst>
            <c:ext xmlns:c16="http://schemas.microsoft.com/office/drawing/2014/chart" uri="{C3380CC4-5D6E-409C-BE32-E72D297353CC}">
              <c16:uniqueId val="{00000000-EE09-43B8-B4B0-78F343DE86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E09-43B8-B4B0-78F343DE86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FA-49D7-9257-FAB4D55BDB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FFA-49D7-9257-FAB4D55BDB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523.47</c:v>
                </c:pt>
                <c:pt idx="1">
                  <c:v>529.96</c:v>
                </c:pt>
                <c:pt idx="2">
                  <c:v>537.08000000000004</c:v>
                </c:pt>
                <c:pt idx="3">
                  <c:v>567.29</c:v>
                </c:pt>
                <c:pt idx="4">
                  <c:v>655.28</c:v>
                </c:pt>
              </c:numCache>
            </c:numRef>
          </c:val>
          <c:extLst>
            <c:ext xmlns:c16="http://schemas.microsoft.com/office/drawing/2014/chart" uri="{C3380CC4-5D6E-409C-BE32-E72D297353CC}">
              <c16:uniqueId val="{00000000-9A4E-460F-922A-D7160A137D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9A4E-460F-922A-D7160A137D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718.91</c:v>
                </c:pt>
                <c:pt idx="1">
                  <c:v>715.79</c:v>
                </c:pt>
                <c:pt idx="2">
                  <c:v>719.5</c:v>
                </c:pt>
                <c:pt idx="3">
                  <c:v>695.29</c:v>
                </c:pt>
                <c:pt idx="4">
                  <c:v>687.88</c:v>
                </c:pt>
              </c:numCache>
            </c:numRef>
          </c:val>
          <c:extLst>
            <c:ext xmlns:c16="http://schemas.microsoft.com/office/drawing/2014/chart" uri="{C3380CC4-5D6E-409C-BE32-E72D297353CC}">
              <c16:uniqueId val="{00000000-FDAF-4442-989C-9F6654FF53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FDAF-4442-989C-9F6654FF53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106.52</c:v>
                </c:pt>
                <c:pt idx="1">
                  <c:v>108.89</c:v>
                </c:pt>
                <c:pt idx="2">
                  <c:v>104.65</c:v>
                </c:pt>
                <c:pt idx="3">
                  <c:v>112.19</c:v>
                </c:pt>
                <c:pt idx="4">
                  <c:v>117.92</c:v>
                </c:pt>
              </c:numCache>
            </c:numRef>
          </c:val>
          <c:extLst>
            <c:ext xmlns:c16="http://schemas.microsoft.com/office/drawing/2014/chart" uri="{C3380CC4-5D6E-409C-BE32-E72D297353CC}">
              <c16:uniqueId val="{00000000-AEF2-44B6-8DB4-41913707CF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AEF2-44B6-8DB4-41913707CF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189.83</c:v>
                </c:pt>
                <c:pt idx="1">
                  <c:v>187.57</c:v>
                </c:pt>
                <c:pt idx="2">
                  <c:v>195.14</c:v>
                </c:pt>
                <c:pt idx="3">
                  <c:v>182.73</c:v>
                </c:pt>
                <c:pt idx="4">
                  <c:v>173.93</c:v>
                </c:pt>
              </c:numCache>
            </c:numRef>
          </c:val>
          <c:extLst>
            <c:ext xmlns:c16="http://schemas.microsoft.com/office/drawing/2014/chart" uri="{C3380CC4-5D6E-409C-BE32-E72D297353CC}">
              <c16:uniqueId val="{00000000-F2D6-48EE-80C6-D72C57EC68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2D6-48EE-80C6-D72C57EC68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G89" sqref="BG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二本松市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54252</v>
      </c>
      <c r="AM8" s="61"/>
      <c r="AN8" s="61"/>
      <c r="AO8" s="61"/>
      <c r="AP8" s="61"/>
      <c r="AQ8" s="61"/>
      <c r="AR8" s="61"/>
      <c r="AS8" s="61"/>
      <c r="AT8" s="52">
        <f>データ!$S$6</f>
        <v>344.42</v>
      </c>
      <c r="AU8" s="53"/>
      <c r="AV8" s="53"/>
      <c r="AW8" s="53"/>
      <c r="AX8" s="53"/>
      <c r="AY8" s="53"/>
      <c r="AZ8" s="53"/>
      <c r="BA8" s="53"/>
      <c r="BB8" s="54">
        <f>データ!$T$6</f>
        <v>157.52000000000001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56.29</v>
      </c>
      <c r="J10" s="53"/>
      <c r="K10" s="53"/>
      <c r="L10" s="53"/>
      <c r="M10" s="53"/>
      <c r="N10" s="53"/>
      <c r="O10" s="64"/>
      <c r="P10" s="54">
        <f>データ!$P$6</f>
        <v>75.48</v>
      </c>
      <c r="Q10" s="54"/>
      <c r="R10" s="54"/>
      <c r="S10" s="54"/>
      <c r="T10" s="54"/>
      <c r="U10" s="54"/>
      <c r="V10" s="54"/>
      <c r="W10" s="61">
        <f>データ!$Q$6</f>
        <v>2530</v>
      </c>
      <c r="X10" s="61"/>
      <c r="Y10" s="61"/>
      <c r="Z10" s="61"/>
      <c r="AA10" s="61"/>
      <c r="AB10" s="61"/>
      <c r="AC10" s="61"/>
      <c r="AD10" s="2"/>
      <c r="AE10" s="2"/>
      <c r="AF10" s="2"/>
      <c r="AG10" s="2"/>
      <c r="AH10" s="4"/>
      <c r="AI10" s="4"/>
      <c r="AJ10" s="4"/>
      <c r="AK10" s="4"/>
      <c r="AL10" s="61">
        <f>データ!$U$6</f>
        <v>40771</v>
      </c>
      <c r="AM10" s="61"/>
      <c r="AN10" s="61"/>
      <c r="AO10" s="61"/>
      <c r="AP10" s="61"/>
      <c r="AQ10" s="61"/>
      <c r="AR10" s="61"/>
      <c r="AS10" s="61"/>
      <c r="AT10" s="52">
        <f>データ!$V$6</f>
        <v>96.45</v>
      </c>
      <c r="AU10" s="53"/>
      <c r="AV10" s="53"/>
      <c r="AW10" s="53"/>
      <c r="AX10" s="53"/>
      <c r="AY10" s="53"/>
      <c r="AZ10" s="53"/>
      <c r="BA10" s="53"/>
      <c r="BB10" s="54">
        <f>データ!$W$6</f>
        <v>422.72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sZaluur7dWCYh1HEwJi34q7n66ns4YeJZOIjRF8DcbsljnolBijXEDZfytWCkxfKNouy8FGHmYYp35kJ7qDKw==" saltValue="eCbHMTwoyhpPIr4g2pBG0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72109</v>
      </c>
      <c r="D6" s="34">
        <f t="shared" si="3"/>
        <v>46</v>
      </c>
      <c r="E6" s="34">
        <f t="shared" si="3"/>
        <v>1</v>
      </c>
      <c r="F6" s="34">
        <f t="shared" si="3"/>
        <v>0</v>
      </c>
      <c r="G6" s="34">
        <f t="shared" si="3"/>
        <v>1</v>
      </c>
      <c r="H6" s="34" t="str">
        <f t="shared" si="3"/>
        <v>福島県　二本松市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56.29</v>
      </c>
      <c r="P6" s="35">
        <f t="shared" si="3"/>
        <v>75.48</v>
      </c>
      <c r="Q6" s="35">
        <f t="shared" si="3"/>
        <v>2530</v>
      </c>
      <c r="R6" s="35">
        <f t="shared" si="3"/>
        <v>54252</v>
      </c>
      <c r="S6" s="35">
        <f t="shared" si="3"/>
        <v>344.42</v>
      </c>
      <c r="T6" s="35">
        <f t="shared" si="3"/>
        <v>157.52000000000001</v>
      </c>
      <c r="U6" s="35">
        <f t="shared" si="3"/>
        <v>40771</v>
      </c>
      <c r="V6" s="35">
        <f t="shared" si="3"/>
        <v>96.45</v>
      </c>
      <c r="W6" s="35">
        <f t="shared" si="3"/>
        <v>422.72</v>
      </c>
      <c r="X6" s="36">
        <f>IF(X7="",NA(),X7)</f>
        <v>115.16</v>
      </c>
      <c r="Y6" s="36">
        <f t="shared" ref="Y6:AG6" si="4">IF(Y7="",NA(),Y7)</f>
        <v>121.85</v>
      </c>
      <c r="Z6" s="36">
        <f t="shared" si="4"/>
        <v>118.42</v>
      </c>
      <c r="AA6" s="36">
        <f t="shared" si="4"/>
        <v>118.15</v>
      </c>
      <c r="AB6" s="36">
        <f t="shared" si="4"/>
        <v>123.79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523.47</v>
      </c>
      <c r="AU6" s="36">
        <f t="shared" ref="AU6:BC6" si="6">IF(AU7="",NA(),AU7)</f>
        <v>529.96</v>
      </c>
      <c r="AV6" s="36">
        <f t="shared" si="6"/>
        <v>537.08000000000004</v>
      </c>
      <c r="AW6" s="36">
        <f t="shared" si="6"/>
        <v>567.29</v>
      </c>
      <c r="AX6" s="36">
        <f t="shared" si="6"/>
        <v>655.28</v>
      </c>
      <c r="AY6" s="36">
        <f t="shared" si="6"/>
        <v>371.31</v>
      </c>
      <c r="AZ6" s="36">
        <f t="shared" si="6"/>
        <v>377.63</v>
      </c>
      <c r="BA6" s="36">
        <f t="shared" si="6"/>
        <v>357.34</v>
      </c>
      <c r="BB6" s="36">
        <f t="shared" si="6"/>
        <v>366.03</v>
      </c>
      <c r="BC6" s="36">
        <f t="shared" si="6"/>
        <v>365.18</v>
      </c>
      <c r="BD6" s="35" t="str">
        <f>IF(BD7="","",IF(BD7="-","【-】","【"&amp;SUBSTITUTE(TEXT(BD7,"#,##0.00"),"-","△")&amp;"】"))</f>
        <v>【264.97】</v>
      </c>
      <c r="BE6" s="36">
        <f>IF(BE7="",NA(),BE7)</f>
        <v>718.91</v>
      </c>
      <c r="BF6" s="36">
        <f t="shared" ref="BF6:BN6" si="7">IF(BF7="",NA(),BF7)</f>
        <v>715.79</v>
      </c>
      <c r="BG6" s="36">
        <f t="shared" si="7"/>
        <v>719.5</v>
      </c>
      <c r="BH6" s="36">
        <f t="shared" si="7"/>
        <v>695.29</v>
      </c>
      <c r="BI6" s="36">
        <f t="shared" si="7"/>
        <v>687.88</v>
      </c>
      <c r="BJ6" s="36">
        <f t="shared" si="7"/>
        <v>373.09</v>
      </c>
      <c r="BK6" s="36">
        <f t="shared" si="7"/>
        <v>364.71</v>
      </c>
      <c r="BL6" s="36">
        <f t="shared" si="7"/>
        <v>373.69</v>
      </c>
      <c r="BM6" s="36">
        <f t="shared" si="7"/>
        <v>370.12</v>
      </c>
      <c r="BN6" s="36">
        <f t="shared" si="7"/>
        <v>371.65</v>
      </c>
      <c r="BO6" s="35" t="str">
        <f>IF(BO7="","",IF(BO7="-","【-】","【"&amp;SUBSTITUTE(TEXT(BO7,"#,##0.00"),"-","△")&amp;"】"))</f>
        <v>【266.61】</v>
      </c>
      <c r="BP6" s="36">
        <f>IF(BP7="",NA(),BP7)</f>
        <v>106.52</v>
      </c>
      <c r="BQ6" s="36">
        <f t="shared" ref="BQ6:BY6" si="8">IF(BQ7="",NA(),BQ7)</f>
        <v>108.89</v>
      </c>
      <c r="BR6" s="36">
        <f t="shared" si="8"/>
        <v>104.65</v>
      </c>
      <c r="BS6" s="36">
        <f t="shared" si="8"/>
        <v>112.19</v>
      </c>
      <c r="BT6" s="36">
        <f t="shared" si="8"/>
        <v>117.92</v>
      </c>
      <c r="BU6" s="36">
        <f t="shared" si="8"/>
        <v>99.99</v>
      </c>
      <c r="BV6" s="36">
        <f t="shared" si="8"/>
        <v>100.65</v>
      </c>
      <c r="BW6" s="36">
        <f t="shared" si="8"/>
        <v>99.87</v>
      </c>
      <c r="BX6" s="36">
        <f t="shared" si="8"/>
        <v>100.42</v>
      </c>
      <c r="BY6" s="36">
        <f t="shared" si="8"/>
        <v>98.77</v>
      </c>
      <c r="BZ6" s="35" t="str">
        <f>IF(BZ7="","",IF(BZ7="-","【-】","【"&amp;SUBSTITUTE(TEXT(BZ7,"#,##0.00"),"-","△")&amp;"】"))</f>
        <v>【103.24】</v>
      </c>
      <c r="CA6" s="36">
        <f>IF(CA7="",NA(),CA7)</f>
        <v>189.83</v>
      </c>
      <c r="CB6" s="36">
        <f t="shared" ref="CB6:CJ6" si="9">IF(CB7="",NA(),CB7)</f>
        <v>187.57</v>
      </c>
      <c r="CC6" s="36">
        <f t="shared" si="9"/>
        <v>195.14</v>
      </c>
      <c r="CD6" s="36">
        <f t="shared" si="9"/>
        <v>182.73</v>
      </c>
      <c r="CE6" s="36">
        <f t="shared" si="9"/>
        <v>173.93</v>
      </c>
      <c r="CF6" s="36">
        <f t="shared" si="9"/>
        <v>171.15</v>
      </c>
      <c r="CG6" s="36">
        <f t="shared" si="9"/>
        <v>170.19</v>
      </c>
      <c r="CH6" s="36">
        <f t="shared" si="9"/>
        <v>171.81</v>
      </c>
      <c r="CI6" s="36">
        <f t="shared" si="9"/>
        <v>171.67</v>
      </c>
      <c r="CJ6" s="36">
        <f t="shared" si="9"/>
        <v>173.67</v>
      </c>
      <c r="CK6" s="35" t="str">
        <f>IF(CK7="","",IF(CK7="-","【-】","【"&amp;SUBSTITUTE(TEXT(CK7,"#,##0.00"),"-","△")&amp;"】"))</f>
        <v>【168.38】</v>
      </c>
      <c r="CL6" s="36">
        <f>IF(CL7="",NA(),CL7)</f>
        <v>84.14</v>
      </c>
      <c r="CM6" s="36">
        <f t="shared" ref="CM6:CU6" si="10">IF(CM7="",NA(),CM7)</f>
        <v>86.03</v>
      </c>
      <c r="CN6" s="36">
        <f t="shared" si="10"/>
        <v>84.87</v>
      </c>
      <c r="CO6" s="36">
        <f t="shared" si="10"/>
        <v>85.99</v>
      </c>
      <c r="CP6" s="36">
        <f t="shared" si="10"/>
        <v>84.29</v>
      </c>
      <c r="CQ6" s="36">
        <f t="shared" si="10"/>
        <v>58.53</v>
      </c>
      <c r="CR6" s="36">
        <f t="shared" si="10"/>
        <v>59.01</v>
      </c>
      <c r="CS6" s="36">
        <f t="shared" si="10"/>
        <v>60.03</v>
      </c>
      <c r="CT6" s="36">
        <f t="shared" si="10"/>
        <v>59.74</v>
      </c>
      <c r="CU6" s="36">
        <f t="shared" si="10"/>
        <v>59.67</v>
      </c>
      <c r="CV6" s="35" t="str">
        <f>IF(CV7="","",IF(CV7="-","【-】","【"&amp;SUBSTITUTE(TEXT(CV7,"#,##0.00"),"-","△")&amp;"】"))</f>
        <v>【60.00】</v>
      </c>
      <c r="CW6" s="36">
        <f>IF(CW7="",NA(),CW7)</f>
        <v>84.94</v>
      </c>
      <c r="CX6" s="36">
        <f t="shared" ref="CX6:DF6" si="11">IF(CX7="",NA(),CX7)</f>
        <v>82.85</v>
      </c>
      <c r="CY6" s="36">
        <f t="shared" si="11"/>
        <v>83.35</v>
      </c>
      <c r="CZ6" s="36">
        <f t="shared" si="11"/>
        <v>83.74</v>
      </c>
      <c r="DA6" s="36">
        <f t="shared" si="11"/>
        <v>83.72</v>
      </c>
      <c r="DB6" s="36">
        <f t="shared" si="11"/>
        <v>85.26</v>
      </c>
      <c r="DC6" s="36">
        <f t="shared" si="11"/>
        <v>85.37</v>
      </c>
      <c r="DD6" s="36">
        <f t="shared" si="11"/>
        <v>84.81</v>
      </c>
      <c r="DE6" s="36">
        <f t="shared" si="11"/>
        <v>84.8</v>
      </c>
      <c r="DF6" s="36">
        <f t="shared" si="11"/>
        <v>84.6</v>
      </c>
      <c r="DG6" s="35" t="str">
        <f>IF(DG7="","",IF(DG7="-","【-】","【"&amp;SUBSTITUTE(TEXT(DG7,"#,##0.00"),"-","△")&amp;"】"))</f>
        <v>【89.80】</v>
      </c>
      <c r="DH6" s="36">
        <f>IF(DH7="",NA(),DH7)</f>
        <v>37.22</v>
      </c>
      <c r="DI6" s="36">
        <f t="shared" ref="DI6:DQ6" si="12">IF(DI7="",NA(),DI7)</f>
        <v>38.47</v>
      </c>
      <c r="DJ6" s="36">
        <f t="shared" si="12"/>
        <v>39.590000000000003</v>
      </c>
      <c r="DK6" s="36">
        <f t="shared" si="12"/>
        <v>40.700000000000003</v>
      </c>
      <c r="DL6" s="36">
        <f t="shared" si="12"/>
        <v>42.54</v>
      </c>
      <c r="DM6" s="36">
        <f t="shared" si="12"/>
        <v>45.75</v>
      </c>
      <c r="DN6" s="36">
        <f t="shared" si="12"/>
        <v>46.9</v>
      </c>
      <c r="DO6" s="36">
        <f t="shared" si="12"/>
        <v>47.28</v>
      </c>
      <c r="DP6" s="36">
        <f t="shared" si="12"/>
        <v>47.66</v>
      </c>
      <c r="DQ6" s="36">
        <f t="shared" si="12"/>
        <v>48.17</v>
      </c>
      <c r="DR6" s="35" t="str">
        <f>IF(DR7="","",IF(DR7="-","【-】","【"&amp;SUBSTITUTE(TEXT(DR7,"#,##0.00"),"-","△")&amp;"】"))</f>
        <v>【49.59】</v>
      </c>
      <c r="DS6" s="36">
        <f>IF(DS7="",NA(),DS7)</f>
        <v>5.23</v>
      </c>
      <c r="DT6" s="36">
        <f t="shared" ref="DT6:EB6" si="13">IF(DT7="",NA(),DT7)</f>
        <v>10.07</v>
      </c>
      <c r="DU6" s="36">
        <f t="shared" si="13"/>
        <v>10.58</v>
      </c>
      <c r="DV6" s="36">
        <f t="shared" si="13"/>
        <v>11.94</v>
      </c>
      <c r="DW6" s="36">
        <f t="shared" si="13"/>
        <v>12.22</v>
      </c>
      <c r="DX6" s="36">
        <f t="shared" si="13"/>
        <v>10.54</v>
      </c>
      <c r="DY6" s="36">
        <f t="shared" si="13"/>
        <v>12.03</v>
      </c>
      <c r="DZ6" s="36">
        <f t="shared" si="13"/>
        <v>12.19</v>
      </c>
      <c r="EA6" s="36">
        <f t="shared" si="13"/>
        <v>15.1</v>
      </c>
      <c r="EB6" s="36">
        <f t="shared" si="13"/>
        <v>17.12</v>
      </c>
      <c r="EC6" s="35" t="str">
        <f>IF(EC7="","",IF(EC7="-","【-】","【"&amp;SUBSTITUTE(TEXT(EC7,"#,##0.00"),"-","△")&amp;"】"))</f>
        <v>【19.44】</v>
      </c>
      <c r="ED6" s="36">
        <f>IF(ED7="",NA(),ED7)</f>
        <v>0.32</v>
      </c>
      <c r="EE6" s="36">
        <f t="shared" ref="EE6:EM6" si="14">IF(EE7="",NA(),EE7)</f>
        <v>0.41</v>
      </c>
      <c r="EF6" s="36">
        <f t="shared" si="14"/>
        <v>0.84</v>
      </c>
      <c r="EG6" s="36">
        <f t="shared" si="14"/>
        <v>0.42</v>
      </c>
      <c r="EH6" s="36">
        <f t="shared" si="14"/>
        <v>0.33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72109</v>
      </c>
      <c r="D7" s="38">
        <v>46</v>
      </c>
      <c r="E7" s="38">
        <v>1</v>
      </c>
      <c r="F7" s="38">
        <v>0</v>
      </c>
      <c r="G7" s="38">
        <v>1</v>
      </c>
      <c r="H7" s="38" t="s">
        <v>93</v>
      </c>
      <c r="I7" s="38" t="s">
        <v>94</v>
      </c>
      <c r="J7" s="38" t="s">
        <v>95</v>
      </c>
      <c r="K7" s="38" t="s">
        <v>96</v>
      </c>
      <c r="L7" s="38" t="s">
        <v>97</v>
      </c>
      <c r="M7" s="38" t="s">
        <v>98</v>
      </c>
      <c r="N7" s="39" t="s">
        <v>99</v>
      </c>
      <c r="O7" s="39">
        <v>56.29</v>
      </c>
      <c r="P7" s="39">
        <v>75.48</v>
      </c>
      <c r="Q7" s="39">
        <v>2530</v>
      </c>
      <c r="R7" s="39">
        <v>54252</v>
      </c>
      <c r="S7" s="39">
        <v>344.42</v>
      </c>
      <c r="T7" s="39">
        <v>157.52000000000001</v>
      </c>
      <c r="U7" s="39">
        <v>40771</v>
      </c>
      <c r="V7" s="39">
        <v>96.45</v>
      </c>
      <c r="W7" s="39">
        <v>422.72</v>
      </c>
      <c r="X7" s="39">
        <v>115.16</v>
      </c>
      <c r="Y7" s="39">
        <v>121.85</v>
      </c>
      <c r="Z7" s="39">
        <v>118.42</v>
      </c>
      <c r="AA7" s="39">
        <v>118.15</v>
      </c>
      <c r="AB7" s="39">
        <v>123.79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523.47</v>
      </c>
      <c r="AU7" s="39">
        <v>529.96</v>
      </c>
      <c r="AV7" s="39">
        <v>537.08000000000004</v>
      </c>
      <c r="AW7" s="39">
        <v>567.29</v>
      </c>
      <c r="AX7" s="39">
        <v>655.28</v>
      </c>
      <c r="AY7" s="39">
        <v>371.31</v>
      </c>
      <c r="AZ7" s="39">
        <v>377.63</v>
      </c>
      <c r="BA7" s="39">
        <v>357.34</v>
      </c>
      <c r="BB7" s="39">
        <v>366.03</v>
      </c>
      <c r="BC7" s="39">
        <v>365.18</v>
      </c>
      <c r="BD7" s="39">
        <v>264.97000000000003</v>
      </c>
      <c r="BE7" s="39">
        <v>718.91</v>
      </c>
      <c r="BF7" s="39">
        <v>715.79</v>
      </c>
      <c r="BG7" s="39">
        <v>719.5</v>
      </c>
      <c r="BH7" s="39">
        <v>695.29</v>
      </c>
      <c r="BI7" s="39">
        <v>687.88</v>
      </c>
      <c r="BJ7" s="39">
        <v>373.09</v>
      </c>
      <c r="BK7" s="39">
        <v>364.71</v>
      </c>
      <c r="BL7" s="39">
        <v>373.69</v>
      </c>
      <c r="BM7" s="39">
        <v>370.12</v>
      </c>
      <c r="BN7" s="39">
        <v>371.65</v>
      </c>
      <c r="BO7" s="39">
        <v>266.61</v>
      </c>
      <c r="BP7" s="39">
        <v>106.52</v>
      </c>
      <c r="BQ7" s="39">
        <v>108.89</v>
      </c>
      <c r="BR7" s="39">
        <v>104.65</v>
      </c>
      <c r="BS7" s="39">
        <v>112.19</v>
      </c>
      <c r="BT7" s="39">
        <v>117.92</v>
      </c>
      <c r="BU7" s="39">
        <v>99.99</v>
      </c>
      <c r="BV7" s="39">
        <v>100.65</v>
      </c>
      <c r="BW7" s="39">
        <v>99.87</v>
      </c>
      <c r="BX7" s="39">
        <v>100.42</v>
      </c>
      <c r="BY7" s="39">
        <v>98.77</v>
      </c>
      <c r="BZ7" s="39">
        <v>103.24</v>
      </c>
      <c r="CA7" s="39">
        <v>189.83</v>
      </c>
      <c r="CB7" s="39">
        <v>187.57</v>
      </c>
      <c r="CC7" s="39">
        <v>195.14</v>
      </c>
      <c r="CD7" s="39">
        <v>182.73</v>
      </c>
      <c r="CE7" s="39">
        <v>173.93</v>
      </c>
      <c r="CF7" s="39">
        <v>171.15</v>
      </c>
      <c r="CG7" s="39">
        <v>170.19</v>
      </c>
      <c r="CH7" s="39">
        <v>171.81</v>
      </c>
      <c r="CI7" s="39">
        <v>171.67</v>
      </c>
      <c r="CJ7" s="39">
        <v>173.67</v>
      </c>
      <c r="CK7" s="39">
        <v>168.38</v>
      </c>
      <c r="CL7" s="39">
        <v>84.14</v>
      </c>
      <c r="CM7" s="39">
        <v>86.03</v>
      </c>
      <c r="CN7" s="39">
        <v>84.87</v>
      </c>
      <c r="CO7" s="39">
        <v>85.99</v>
      </c>
      <c r="CP7" s="39">
        <v>84.29</v>
      </c>
      <c r="CQ7" s="39">
        <v>58.53</v>
      </c>
      <c r="CR7" s="39">
        <v>59.01</v>
      </c>
      <c r="CS7" s="39">
        <v>60.03</v>
      </c>
      <c r="CT7" s="39">
        <v>59.74</v>
      </c>
      <c r="CU7" s="39">
        <v>59.67</v>
      </c>
      <c r="CV7" s="39">
        <v>60</v>
      </c>
      <c r="CW7" s="39">
        <v>84.94</v>
      </c>
      <c r="CX7" s="39">
        <v>82.85</v>
      </c>
      <c r="CY7" s="39">
        <v>83.35</v>
      </c>
      <c r="CZ7" s="39">
        <v>83.74</v>
      </c>
      <c r="DA7" s="39">
        <v>83.72</v>
      </c>
      <c r="DB7" s="39">
        <v>85.26</v>
      </c>
      <c r="DC7" s="39">
        <v>85.37</v>
      </c>
      <c r="DD7" s="39">
        <v>84.81</v>
      </c>
      <c r="DE7" s="39">
        <v>84.8</v>
      </c>
      <c r="DF7" s="39">
        <v>84.6</v>
      </c>
      <c r="DG7" s="39">
        <v>89.8</v>
      </c>
      <c r="DH7" s="39">
        <v>37.22</v>
      </c>
      <c r="DI7" s="39">
        <v>38.47</v>
      </c>
      <c r="DJ7" s="39">
        <v>39.590000000000003</v>
      </c>
      <c r="DK7" s="39">
        <v>40.700000000000003</v>
      </c>
      <c r="DL7" s="39">
        <v>42.54</v>
      </c>
      <c r="DM7" s="39">
        <v>45.75</v>
      </c>
      <c r="DN7" s="39">
        <v>46.9</v>
      </c>
      <c r="DO7" s="39">
        <v>47.28</v>
      </c>
      <c r="DP7" s="39">
        <v>47.66</v>
      </c>
      <c r="DQ7" s="39">
        <v>48.17</v>
      </c>
      <c r="DR7" s="39">
        <v>49.59</v>
      </c>
      <c r="DS7" s="39">
        <v>5.23</v>
      </c>
      <c r="DT7" s="39">
        <v>10.07</v>
      </c>
      <c r="DU7" s="39">
        <v>10.58</v>
      </c>
      <c r="DV7" s="39">
        <v>11.94</v>
      </c>
      <c r="DW7" s="39">
        <v>12.22</v>
      </c>
      <c r="DX7" s="39">
        <v>10.54</v>
      </c>
      <c r="DY7" s="39">
        <v>12.03</v>
      </c>
      <c r="DZ7" s="39">
        <v>12.19</v>
      </c>
      <c r="EA7" s="39">
        <v>15.1</v>
      </c>
      <c r="EB7" s="39">
        <v>17.12</v>
      </c>
      <c r="EC7" s="39">
        <v>19.440000000000001</v>
      </c>
      <c r="ED7" s="39">
        <v>0.32</v>
      </c>
      <c r="EE7" s="39">
        <v>0.41</v>
      </c>
      <c r="EF7" s="39">
        <v>0.84</v>
      </c>
      <c r="EG7" s="39">
        <v>0.42</v>
      </c>
      <c r="EH7" s="39">
        <v>0.33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2021-01-14T07:57:03Z</cp:lastPrinted>
  <dcterms:created xsi:type="dcterms:W3CDTF">2020-12-04T02:04:11Z</dcterms:created>
  <dcterms:modified xsi:type="dcterms:W3CDTF">2021-01-14T07:58:03Z</dcterms:modified>
  <cp:category/>
</cp:coreProperties>
</file>