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84.81\Keikaku-kun2\04_森林環境基金\森林とのきずな事業\森林自己学習支援事業\R4\新様式ver【令和4年度よりこちらを使うよう準備中】\計画承認申請\"/>
    </mc:Choice>
  </mc:AlternateContent>
  <bookViews>
    <workbookView xWindow="0" yWindow="0" windowWidth="19200" windowHeight="7530"/>
  </bookViews>
  <sheets>
    <sheet name="積算書" sheetId="1" r:id="rId1"/>
    <sheet name="予算書" sheetId="2" r:id="rId2"/>
    <sheet name="積算書 (見本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3" l="1"/>
  <c r="L48" i="3"/>
  <c r="M47" i="3"/>
  <c r="L47" i="3"/>
  <c r="K47" i="3"/>
  <c r="K48" i="3" s="1"/>
  <c r="J47" i="3"/>
  <c r="J48" i="3" s="1"/>
  <c r="I47" i="3"/>
  <c r="H47" i="3"/>
  <c r="H48" i="3" s="1"/>
  <c r="M38" i="3"/>
  <c r="L38" i="3"/>
  <c r="K38" i="3"/>
  <c r="J38" i="3"/>
  <c r="I38" i="3"/>
  <c r="G38" i="3" s="1"/>
  <c r="H38" i="3"/>
  <c r="M16" i="3"/>
  <c r="L16" i="3"/>
  <c r="K16" i="3"/>
  <c r="J16" i="3"/>
  <c r="I16" i="3"/>
  <c r="H16" i="3"/>
  <c r="G16" i="3" s="1"/>
  <c r="G47" i="3" l="1"/>
  <c r="G48" i="3" s="1"/>
  <c r="I48" i="3"/>
  <c r="H38" i="1"/>
  <c r="J38" i="1"/>
  <c r="M47" i="1" l="1"/>
  <c r="J47" i="1"/>
  <c r="I47" i="1"/>
  <c r="H47" i="1"/>
  <c r="L38" i="1" l="1"/>
  <c r="K38" i="1"/>
  <c r="I38" i="1"/>
  <c r="M38" i="1"/>
  <c r="G38" i="1" l="1"/>
  <c r="L47" i="1"/>
  <c r="K47" i="1"/>
  <c r="I16" i="1"/>
  <c r="I48" i="1" s="1"/>
  <c r="J16" i="1"/>
  <c r="J48" i="1" s="1"/>
  <c r="K16" i="1"/>
  <c r="L16" i="1"/>
  <c r="M16" i="1"/>
  <c r="M48" i="1" s="1"/>
  <c r="H16" i="1"/>
  <c r="H48" i="1" s="1"/>
  <c r="L48" i="1" l="1"/>
  <c r="K48" i="1"/>
  <c r="G47" i="1"/>
  <c r="G16" i="1"/>
  <c r="G48" i="1" l="1"/>
</calcChain>
</file>

<file path=xl/sharedStrings.xml><?xml version="1.0" encoding="utf-8"?>
<sst xmlns="http://schemas.openxmlformats.org/spreadsheetml/2006/main" count="158" uniqueCount="123">
  <si>
    <t>事業内容</t>
    <rPh sb="0" eb="2">
      <t>ジギョウ</t>
    </rPh>
    <rPh sb="2" eb="4">
      <t>ナイヨウ</t>
    </rPh>
    <phoneticPr fontId="2"/>
  </si>
  <si>
    <t>予算の執行計画</t>
    <rPh sb="0" eb="2">
      <t>ヨサン</t>
    </rPh>
    <rPh sb="3" eb="5">
      <t>シッコウ</t>
    </rPh>
    <rPh sb="5" eb="7">
      <t>ケイカク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</si>
  <si>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</si>
  <si>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</si>
  <si>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</si>
  <si>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</si>
  <si>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</si>
  <si>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内訳・使途・行先等</t>
    <rPh sb="0" eb="2">
      <t>ウチワケ</t>
    </rPh>
    <rPh sb="3" eb="5">
      <t>シト</t>
    </rPh>
    <rPh sb="6" eb="8">
      <t>イキサキ</t>
    </rPh>
    <rPh sb="8" eb="9">
      <t>トウ</t>
    </rPh>
    <phoneticPr fontId="2"/>
  </si>
  <si>
    <t>12月</t>
    <rPh sb="2" eb="3">
      <t>ガツ</t>
    </rPh>
    <phoneticPr fontId="2"/>
  </si>
  <si>
    <t>使用料及び
賃借料</t>
    <rPh sb="0" eb="3">
      <t>シヨウリョウ</t>
    </rPh>
    <rPh sb="3" eb="4">
      <t>オヨ</t>
    </rPh>
    <rPh sb="6" eb="9">
      <t>チンシャクリョウ</t>
    </rPh>
    <phoneticPr fontId="2"/>
  </si>
  <si>
    <t>（内訳）</t>
    <rPh sb="1" eb="3">
      <t>ウチワケ</t>
    </rPh>
    <phoneticPr fontId="2"/>
  </si>
  <si>
    <t>6月</t>
    <rPh sb="1" eb="2">
      <t>ガツ</t>
    </rPh>
    <phoneticPr fontId="2"/>
  </si>
  <si>
    <t>～</t>
    <phoneticPr fontId="2"/>
  </si>
  <si>
    <t>実施
時期</t>
    <rPh sb="0" eb="2">
      <t>ジッシ</t>
    </rPh>
    <rPh sb="3" eb="5">
      <t>ジキ</t>
    </rPh>
    <phoneticPr fontId="2"/>
  </si>
  <si>
    <t>3月</t>
    <rPh sb="1" eb="2">
      <t>ガツ</t>
    </rPh>
    <phoneticPr fontId="2"/>
  </si>
  <si>
    <t>《合計》</t>
    <rPh sb="1" eb="3">
      <t>ゴウケイ</t>
    </rPh>
    <phoneticPr fontId="2"/>
  </si>
  <si>
    <t>〃</t>
    <phoneticPr fontId="2"/>
  </si>
  <si>
    <t>数量・規格・計算式等</t>
    <rPh sb="0" eb="2">
      <t>スウリョウ</t>
    </rPh>
    <rPh sb="3" eb="5">
      <t>キカク</t>
    </rPh>
    <rPh sb="6" eb="9">
      <t>ケイサンシキ</t>
    </rPh>
    <rPh sb="9" eb="10">
      <t>トウ</t>
    </rPh>
    <phoneticPr fontId="2"/>
  </si>
  <si>
    <t>報告会当日教員分</t>
    <rPh sb="0" eb="3">
      <t>ホウコクカイ</t>
    </rPh>
    <rPh sb="3" eb="5">
      <t>トウジツ</t>
    </rPh>
    <rPh sb="5" eb="7">
      <t>キョウイン</t>
    </rPh>
    <rPh sb="7" eb="8">
      <t>ブン</t>
    </rPh>
    <phoneticPr fontId="2"/>
  </si>
  <si>
    <t>5,000円×2時間×1人</t>
    <rPh sb="5" eb="6">
      <t>エン</t>
    </rPh>
    <rPh sb="8" eb="10">
      <t>ジカン</t>
    </rPh>
    <rPh sb="12" eb="13">
      <t>ヒト</t>
    </rPh>
    <phoneticPr fontId="2"/>
  </si>
  <si>
    <t>《小計》</t>
    <rPh sb="1" eb="3">
      <t>ショウケイ</t>
    </rPh>
    <phoneticPr fontId="2"/>
  </si>
  <si>
    <t>概算払請求時期･金額</t>
    <rPh sb="0" eb="2">
      <t>ガイサン</t>
    </rPh>
    <rPh sb="2" eb="3">
      <t>バラ</t>
    </rPh>
    <rPh sb="3" eb="5">
      <t>セイキュウ</t>
    </rPh>
    <rPh sb="5" eb="7">
      <t>ジキ</t>
    </rPh>
    <rPh sb="8" eb="10">
      <t>キンガク</t>
    </rPh>
    <phoneticPr fontId="2"/>
  </si>
  <si>
    <t>福島産業大学</t>
    <rPh sb="0" eb="2">
      <t>フクシマ</t>
    </rPh>
    <rPh sb="2" eb="4">
      <t>サンギョウ</t>
    </rPh>
    <rPh sb="4" eb="6">
      <t>ダイガク</t>
    </rPh>
    <phoneticPr fontId="2"/>
  </si>
  <si>
    <t>ふくしまの美しい森探しプロジェクト</t>
    <phoneticPr fontId="2"/>
  </si>
  <si>
    <t>イ) 事前学習</t>
    <rPh sb="3" eb="5">
      <t>ジゼン</t>
    </rPh>
    <rPh sb="5" eb="7">
      <t>ガクシュウ</t>
    </rPh>
    <phoneticPr fontId="2"/>
  </si>
  <si>
    <t>ロ) 森林の散策</t>
    <rPh sb="3" eb="5">
      <t>シンリン</t>
    </rPh>
    <rPh sb="6" eb="8">
      <t>サンサク</t>
    </rPh>
    <phoneticPr fontId="2"/>
  </si>
  <si>
    <t>ハ) 成果の発信</t>
    <rPh sb="3" eb="5">
      <t>セイカ</t>
    </rPh>
    <rPh sb="6" eb="8">
      <t>ハッシン</t>
    </rPh>
    <phoneticPr fontId="2"/>
  </si>
  <si>
    <t>1月</t>
    <rPh sb="1" eb="2">
      <t>ガツ</t>
    </rPh>
    <phoneticPr fontId="2"/>
  </si>
  <si>
    <t>ニ) 成果報告会の準備、総括</t>
    <phoneticPr fontId="2"/>
  </si>
  <si>
    <t>講師謝金</t>
    <rPh sb="0" eb="2">
      <t>コウシ</t>
    </rPh>
    <rPh sb="2" eb="4">
      <t>シャキン</t>
    </rPh>
    <phoneticPr fontId="2"/>
  </si>
  <si>
    <t>会場借料</t>
    <rPh sb="0" eb="2">
      <t>カイジョウ</t>
    </rPh>
    <rPh sb="2" eb="4">
      <t>シャクリョウ</t>
    </rPh>
    <phoneticPr fontId="2"/>
  </si>
  <si>
    <t>福島市市民活動サポートセンター</t>
    <rPh sb="0" eb="3">
      <t>フクシマシ</t>
    </rPh>
    <rPh sb="3" eb="5">
      <t>シミン</t>
    </rPh>
    <rPh sb="5" eb="7">
      <t>カツドウ</t>
    </rPh>
    <phoneticPr fontId="2"/>
  </si>
  <si>
    <t>プロジェクター借料</t>
    <rPh sb="7" eb="9">
      <t>シャクリョウ</t>
    </rPh>
    <phoneticPr fontId="2"/>
  </si>
  <si>
    <t>スクリーン借料</t>
    <rPh sb="5" eb="7">
      <t>シャクリョウ</t>
    </rPh>
    <phoneticPr fontId="2"/>
  </si>
  <si>
    <t>会議室AまたはB，午後の時間枠</t>
    <rPh sb="0" eb="3">
      <t>カイギシツ</t>
    </rPh>
    <rPh sb="9" eb="11">
      <t>ゴゴ</t>
    </rPh>
    <rPh sb="12" eb="15">
      <t>ジカンワク</t>
    </rPh>
    <phoneticPr fontId="2"/>
  </si>
  <si>
    <t>１回使用</t>
    <rPh sb="1" eb="2">
      <t>カイ</t>
    </rPh>
    <rPh sb="2" eb="4">
      <t>シヨウ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</si>
  <si>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</si>
  <si>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当日資料複写代</t>
    <rPh sb="0" eb="2">
      <t>トウジツ</t>
    </rPh>
    <rPh sb="2" eb="4">
      <t>シリョウ</t>
    </rPh>
    <rPh sb="4" eb="6">
      <t>フクシャ</t>
    </rPh>
    <rPh sb="6" eb="7">
      <t>ダイ</t>
    </rPh>
    <phoneticPr fontId="2"/>
  </si>
  <si>
    <t>1枚10円×5枚×6部</t>
    <rPh sb="1" eb="2">
      <t>マイ</t>
    </rPh>
    <rPh sb="4" eb="5">
      <t>エン</t>
    </rPh>
    <rPh sb="7" eb="8">
      <t>マイ</t>
    </rPh>
    <rPh sb="10" eb="11">
      <t>ブ</t>
    </rPh>
    <phoneticPr fontId="2"/>
  </si>
  <si>
    <t>交通費</t>
    <rPh sb="0" eb="3">
      <t>コウツウヒ</t>
    </rPh>
    <phoneticPr fontId="2"/>
  </si>
  <si>
    <t>美術館図書館前駅～福島駅往復</t>
    <rPh sb="0" eb="3">
      <t>ビジュツカン</t>
    </rPh>
    <rPh sb="3" eb="6">
      <t>トショカン</t>
    </rPh>
    <rPh sb="6" eb="7">
      <t>マエ</t>
    </rPh>
    <rPh sb="7" eb="8">
      <t>エキ</t>
    </rPh>
    <rPh sb="9" eb="12">
      <t>フクシマエキ</t>
    </rPh>
    <rPh sb="12" eb="14">
      <t>オウフク</t>
    </rPh>
    <phoneticPr fontId="2"/>
  </si>
  <si>
    <t>福島交通飯坂線使用，片道140円×5人</t>
    <rPh sb="0" eb="2">
      <t>フクシマ</t>
    </rPh>
    <rPh sb="2" eb="4">
      <t>コウツウ</t>
    </rPh>
    <rPh sb="4" eb="6">
      <t>イイザカ</t>
    </rPh>
    <rPh sb="6" eb="7">
      <t>セン</t>
    </rPh>
    <rPh sb="7" eb="9">
      <t>シヨウ</t>
    </rPh>
    <rPh sb="10" eb="12">
      <t>カタミチ</t>
    </rPh>
    <rPh sb="15" eb="16">
      <t>エン</t>
    </rPh>
    <rPh sb="18" eb="19">
      <t>ヒト</t>
    </rPh>
    <phoneticPr fontId="2"/>
  </si>
  <si>
    <t>レンタカー代</t>
    <rPh sb="5" eb="6">
      <t>ダイ</t>
    </rPh>
    <phoneticPr fontId="2"/>
  </si>
  <si>
    <t>8名乗りファミリーカー</t>
    <rPh sb="1" eb="2">
      <t>ナ</t>
    </rPh>
    <rPh sb="2" eb="3">
      <t>ノ</t>
    </rPh>
    <phoneticPr fontId="2"/>
  </si>
  <si>
    <t>W-Aクラス（ニッポンレンタカーの場合），12時間まで</t>
    <rPh sb="17" eb="19">
      <t>バアイ</t>
    </rPh>
    <rPh sb="23" eb="25">
      <t>ジカン</t>
    </rPh>
    <phoneticPr fontId="2"/>
  </si>
  <si>
    <t>ガソリン代</t>
    <rPh sb="4" eb="5">
      <t>ダイ</t>
    </rPh>
    <phoneticPr fontId="2"/>
  </si>
  <si>
    <t>16,200円×４回使用</t>
    <rPh sb="6" eb="7">
      <t>エン</t>
    </rPh>
    <rPh sb="9" eb="10">
      <t>カイ</t>
    </rPh>
    <rPh sb="10" eb="12">
      <t>シヨウ</t>
    </rPh>
    <phoneticPr fontId="2"/>
  </si>
  <si>
    <t>福島産業大学～</t>
    <rPh sb="0" eb="2">
      <t>フクシマ</t>
    </rPh>
    <rPh sb="2" eb="4">
      <t>サンギョウ</t>
    </rPh>
    <rPh sb="4" eb="6">
      <t>ダイガク</t>
    </rPh>
    <phoneticPr fontId="2"/>
  </si>
  <si>
    <t>福島産業大学～信夫山</t>
    <rPh sb="0" eb="2">
      <t>フクシマ</t>
    </rPh>
    <rPh sb="2" eb="4">
      <t>サンギョウ</t>
    </rPh>
    <rPh sb="4" eb="6">
      <t>ダイガク</t>
    </rPh>
    <rPh sb="7" eb="10">
      <t>シノブヤマ</t>
    </rPh>
    <phoneticPr fontId="2"/>
  </si>
  <si>
    <t>往復4.8km÷12km×145円，145円単位に切り上げ</t>
    <rPh sb="0" eb="2">
      <t>オウフク</t>
    </rPh>
    <rPh sb="16" eb="17">
      <t>エン</t>
    </rPh>
    <rPh sb="21" eb="22">
      <t>エン</t>
    </rPh>
    <rPh sb="22" eb="24">
      <t>タンイ</t>
    </rPh>
    <rPh sb="25" eb="26">
      <t>キ</t>
    </rPh>
    <rPh sb="27" eb="28">
      <t>ア</t>
    </rPh>
    <phoneticPr fontId="2"/>
  </si>
  <si>
    <t>フォレストパークあだたら</t>
    <phoneticPr fontId="2"/>
  </si>
  <si>
    <t>往復84.4km÷12km×145円</t>
    <rPh sb="0" eb="2">
      <t>オウフク</t>
    </rPh>
    <rPh sb="17" eb="18">
      <t>エン</t>
    </rPh>
    <phoneticPr fontId="2"/>
  </si>
  <si>
    <t>福島産業大学～霊山こどもの村</t>
    <rPh sb="0" eb="2">
      <t>フクシマ</t>
    </rPh>
    <rPh sb="2" eb="4">
      <t>サンギョウ</t>
    </rPh>
    <rPh sb="4" eb="6">
      <t>ダイガク</t>
    </rPh>
    <rPh sb="7" eb="9">
      <t>リョウゼン</t>
    </rPh>
    <rPh sb="13" eb="14">
      <t>ムラ</t>
    </rPh>
    <phoneticPr fontId="2"/>
  </si>
  <si>
    <t>往復55.2km÷12km×145円</t>
    <rPh sb="0" eb="2">
      <t>オウフク</t>
    </rPh>
    <rPh sb="17" eb="18">
      <t>エン</t>
    </rPh>
    <phoneticPr fontId="2"/>
  </si>
  <si>
    <t>福島産業大学～半田山自然公園</t>
    <rPh sb="0" eb="2">
      <t>フクシマ</t>
    </rPh>
    <rPh sb="2" eb="4">
      <t>サンギョウ</t>
    </rPh>
    <rPh sb="4" eb="6">
      <t>ダイガク</t>
    </rPh>
    <rPh sb="7" eb="9">
      <t>ハンダ</t>
    </rPh>
    <rPh sb="9" eb="10">
      <t>ヤマ</t>
    </rPh>
    <rPh sb="10" eb="12">
      <t>シゼン</t>
    </rPh>
    <rPh sb="12" eb="14">
      <t>コウエン</t>
    </rPh>
    <phoneticPr fontId="2"/>
  </si>
  <si>
    <t>往復46.2km÷12km×145円</t>
    <rPh sb="0" eb="2">
      <t>オウフク</t>
    </rPh>
    <rPh sb="17" eb="18">
      <t>エン</t>
    </rPh>
    <phoneticPr fontId="2"/>
  </si>
  <si>
    <t>書籍代</t>
    <rPh sb="0" eb="3">
      <t>ショセキダイ</t>
    </rPh>
    <phoneticPr fontId="2"/>
  </si>
  <si>
    <t>Instagramに関する書籍</t>
    <rPh sb="10" eb="11">
      <t>カン</t>
    </rPh>
    <rPh sb="13" eb="15">
      <t>ショセキ</t>
    </rPh>
    <phoneticPr fontId="2"/>
  </si>
  <si>
    <t>Facebookに関する書籍</t>
    <rPh sb="9" eb="10">
      <t>カン</t>
    </rPh>
    <rPh sb="12" eb="14">
      <t>ショセキ</t>
    </rPh>
    <phoneticPr fontId="2"/>
  </si>
  <si>
    <t xml:space="preserve">田中 千晶（2016）『実践!Instagramビジュアルマーケティング </t>
    <phoneticPr fontId="2"/>
  </si>
  <si>
    <t>共感される公式アカウントの企画・運営からキャンペーンまで』</t>
    <phoneticPr fontId="2"/>
  </si>
  <si>
    <t>坂本 翔（2016）『Facebookを「最強の営業ツール」に変える本』</t>
    <phoneticPr fontId="2"/>
  </si>
  <si>
    <t>森の写真の撮影に関する書籍</t>
    <rPh sb="0" eb="1">
      <t>モリ</t>
    </rPh>
    <rPh sb="2" eb="4">
      <t>シャシン</t>
    </rPh>
    <rPh sb="5" eb="7">
      <t>サツエイ</t>
    </rPh>
    <rPh sb="8" eb="9">
      <t>カン</t>
    </rPh>
    <rPh sb="11" eb="13">
      <t>ショセキ</t>
    </rPh>
    <phoneticPr fontId="2"/>
  </si>
  <si>
    <t>田中達也（2016）『アニメ・映画のようなワンシーンを</t>
    <phoneticPr fontId="2"/>
  </si>
  <si>
    <t>写し出す 情景写真術』</t>
    <phoneticPr fontId="2"/>
  </si>
  <si>
    <t>機材代</t>
    <rPh sb="0" eb="2">
      <t>キザイ</t>
    </rPh>
    <rPh sb="2" eb="3">
      <t>ダイ</t>
    </rPh>
    <phoneticPr fontId="2"/>
  </si>
  <si>
    <t>デジタルカメラ</t>
    <phoneticPr fontId="2"/>
  </si>
  <si>
    <t>ＳＤカード</t>
    <phoneticPr fontId="2"/>
  </si>
  <si>
    <t>ＳＤカードリーダー</t>
    <phoneticPr fontId="2"/>
  </si>
  <si>
    <t>ポータブルハードディスク</t>
    <phoneticPr fontId="2"/>
  </si>
  <si>
    <t>5,000円×3時間×1人×4回</t>
    <rPh sb="5" eb="6">
      <t>エン</t>
    </rPh>
    <rPh sb="8" eb="10">
      <t>ジカン</t>
    </rPh>
    <rPh sb="12" eb="13">
      <t>ヒト</t>
    </rPh>
    <rPh sb="15" eb="16">
      <t>カイ</t>
    </rPh>
    <phoneticPr fontId="2"/>
  </si>
  <si>
    <t>森歩きに関する現地指導のため</t>
    <rPh sb="0" eb="1">
      <t>モリ</t>
    </rPh>
    <rPh sb="1" eb="2">
      <t>アル</t>
    </rPh>
    <rPh sb="4" eb="5">
      <t>カン</t>
    </rPh>
    <rPh sb="7" eb="9">
      <t>ゲンチ</t>
    </rPh>
    <rPh sb="9" eb="11">
      <t>シドウ</t>
    </rPh>
    <phoneticPr fontId="2"/>
  </si>
  <si>
    <t>事前学習会のため</t>
    <rPh sb="0" eb="2">
      <t>ジゼン</t>
    </rPh>
    <rPh sb="2" eb="4">
      <t>ガクシュウ</t>
    </rPh>
    <rPh sb="4" eb="5">
      <t>カイ</t>
    </rPh>
    <phoneticPr fontId="2"/>
  </si>
  <si>
    <t>日当代</t>
    <rPh sb="0" eb="2">
      <t>ニットウ</t>
    </rPh>
    <rPh sb="2" eb="3">
      <t>ダイ</t>
    </rPh>
    <phoneticPr fontId="2"/>
  </si>
  <si>
    <t>福島産業大学～会津大学</t>
    <rPh sb="0" eb="2">
      <t>フクシマ</t>
    </rPh>
    <rPh sb="2" eb="4">
      <t>サンギョウ</t>
    </rPh>
    <rPh sb="4" eb="6">
      <t>ダイガク</t>
    </rPh>
    <rPh sb="7" eb="9">
      <t>アイヅ</t>
    </rPh>
    <rPh sb="9" eb="11">
      <t>ダイガク</t>
    </rPh>
    <phoneticPr fontId="2"/>
  </si>
  <si>
    <t>ETC利用料</t>
    <rPh sb="3" eb="6">
      <t>リヨウリョウ</t>
    </rPh>
    <phoneticPr fontId="2"/>
  </si>
  <si>
    <t>福島西IC～会津若松IC</t>
    <rPh sb="0" eb="2">
      <t>フクシマ</t>
    </rPh>
    <rPh sb="2" eb="3">
      <t>ニシ</t>
    </rPh>
    <rPh sb="6" eb="10">
      <t>アイヅワカマツ</t>
    </rPh>
    <phoneticPr fontId="2"/>
  </si>
  <si>
    <t>福島産業大学～会津大学×1往復</t>
    <rPh sb="0" eb="2">
      <t>フクシマ</t>
    </rPh>
    <rPh sb="2" eb="4">
      <t>サンギョウ</t>
    </rPh>
    <rPh sb="4" eb="6">
      <t>ダイガク</t>
    </rPh>
    <rPh sb="7" eb="9">
      <t>アイヅ</t>
    </rPh>
    <rPh sb="9" eb="11">
      <t>ダイガク</t>
    </rPh>
    <rPh sb="13" eb="15">
      <t>オウフク</t>
    </rPh>
    <phoneticPr fontId="2"/>
  </si>
  <si>
    <t>印刷製本日</t>
    <rPh sb="0" eb="2">
      <t>インサツ</t>
    </rPh>
    <rPh sb="2" eb="4">
      <t>セイホン</t>
    </rPh>
    <rPh sb="4" eb="5">
      <t>ヒ</t>
    </rPh>
    <phoneticPr fontId="2"/>
  </si>
  <si>
    <t>1枚10円×5枚×6部×4回</t>
    <rPh sb="1" eb="2">
      <t>マイ</t>
    </rPh>
    <rPh sb="4" eb="5">
      <t>エン</t>
    </rPh>
    <rPh sb="7" eb="8">
      <t>マイ</t>
    </rPh>
    <rPh sb="10" eb="11">
      <t>ブ</t>
    </rPh>
    <rPh sb="13" eb="14">
      <t>カイ</t>
    </rPh>
    <phoneticPr fontId="2"/>
  </si>
  <si>
    <t>フォトブック制作費</t>
    <rPh sb="6" eb="8">
      <t>セイサク</t>
    </rPh>
    <rPh sb="8" eb="9">
      <t>ヒ</t>
    </rPh>
    <phoneticPr fontId="2"/>
  </si>
  <si>
    <t>1枚10円×10枚×25部</t>
    <rPh sb="1" eb="2">
      <t>マイ</t>
    </rPh>
    <rPh sb="4" eb="5">
      <t>エン</t>
    </rPh>
    <rPh sb="8" eb="9">
      <t>マイ</t>
    </rPh>
    <rPh sb="12" eb="13">
      <t>ブ</t>
    </rPh>
    <phoneticPr fontId="2"/>
  </si>
  <si>
    <t>16,200円×１回使用</t>
    <rPh sb="6" eb="7">
      <t>エン</t>
    </rPh>
    <rPh sb="9" eb="10">
      <t>カイ</t>
    </rPh>
    <rPh sb="10" eb="12">
      <t>シヨウ</t>
    </rPh>
    <phoneticPr fontId="2"/>
  </si>
  <si>
    <t>12月
72,403円</t>
    <phoneticPr fontId="2"/>
  </si>
  <si>
    <t>1冊2,280円（A5判，48ページ，プレミアム</t>
    <rPh sb="1" eb="2">
      <t>サツ</t>
    </rPh>
    <rPh sb="7" eb="8">
      <t>エン</t>
    </rPh>
    <rPh sb="11" eb="12">
      <t>ハン</t>
    </rPh>
    <phoneticPr fontId="2"/>
  </si>
  <si>
    <t>半日当(1,300円)×1人分</t>
    <rPh sb="0" eb="1">
      <t>ハン</t>
    </rPh>
    <rPh sb="1" eb="3">
      <t>ニットウ</t>
    </rPh>
    <rPh sb="9" eb="10">
      <t>エン</t>
    </rPh>
    <rPh sb="13" eb="14">
      <t>ヒト</t>
    </rPh>
    <rPh sb="14" eb="15">
      <t>ブン</t>
    </rPh>
    <phoneticPr fontId="2"/>
  </si>
  <si>
    <t>往復180.6km÷12km×145円</t>
    <rPh sb="0" eb="2">
      <t>オウフク</t>
    </rPh>
    <rPh sb="18" eb="19">
      <t>エン</t>
    </rPh>
    <phoneticPr fontId="2"/>
  </si>
  <si>
    <t>機材借料</t>
    <rPh sb="0" eb="2">
      <t>キザイ</t>
    </rPh>
    <rPh sb="2" eb="4">
      <t>シャクリョウ</t>
    </rPh>
    <phoneticPr fontId="2"/>
  </si>
  <si>
    <t>2台（ADATA AHV620-1TU3-CBK）</t>
    <rPh sb="1" eb="2">
      <t>ダイ</t>
    </rPh>
    <phoneticPr fontId="2"/>
  </si>
  <si>
    <t>2枚（TEAM TG016G0SD24X）</t>
    <rPh sb="1" eb="2">
      <t>マイ</t>
    </rPh>
    <phoneticPr fontId="2"/>
  </si>
  <si>
    <t>消耗品費</t>
    <rPh sb="0" eb="3">
      <t>ショウモウヒン</t>
    </rPh>
    <rPh sb="3" eb="4">
      <t>ヒ</t>
    </rPh>
    <phoneticPr fontId="2"/>
  </si>
  <si>
    <t>書類保管用ドッチファイル</t>
    <rPh sb="0" eb="2">
      <t>ショルイ</t>
    </rPh>
    <rPh sb="2" eb="4">
      <t>ホカン</t>
    </rPh>
    <rPh sb="4" eb="5">
      <t>ヨウ</t>
    </rPh>
    <phoneticPr fontId="2"/>
  </si>
  <si>
    <t>書類保管用フラットファイル</t>
    <rPh sb="0" eb="2">
      <t>ショルイ</t>
    </rPh>
    <rPh sb="2" eb="4">
      <t>ホカン</t>
    </rPh>
    <rPh sb="4" eb="5">
      <t>ヨウ</t>
    </rPh>
    <phoneticPr fontId="2"/>
  </si>
  <si>
    <t>A4判700枚対応（キングジム A4-S 700）×２冊</t>
    <rPh sb="2" eb="3">
      <t>ハン</t>
    </rPh>
    <rPh sb="6" eb="7">
      <t>マイ</t>
    </rPh>
    <rPh sb="7" eb="9">
      <t>タイオウ</t>
    </rPh>
    <rPh sb="27" eb="28">
      <t>サツ</t>
    </rPh>
    <phoneticPr fontId="2"/>
  </si>
  <si>
    <t>A4判（スマートバリュー A4-S）</t>
    <rPh sb="2" eb="3">
      <t>ハン</t>
    </rPh>
    <phoneticPr fontId="2"/>
  </si>
  <si>
    <t>A4判500枚×2冊</t>
    <rPh sb="2" eb="3">
      <t>ハン</t>
    </rPh>
    <rPh sb="6" eb="7">
      <t>マイ</t>
    </rPh>
    <rPh sb="9" eb="10">
      <t>サツ</t>
    </rPh>
    <phoneticPr fontId="2"/>
  </si>
  <si>
    <t>2台（キヤノン デジタルカメラ IXY）</t>
    <rPh sb="1" eb="2">
      <t>ダイ</t>
    </rPh>
    <phoneticPr fontId="2"/>
  </si>
  <si>
    <t>活動日報等印刷用紙</t>
    <rPh sb="0" eb="2">
      <t>カツドウ</t>
    </rPh>
    <rPh sb="2" eb="4">
      <t>ニッポウ</t>
    </rPh>
    <rPh sb="4" eb="5">
      <t>トウ</t>
    </rPh>
    <rPh sb="5" eb="7">
      <t>インサツ</t>
    </rPh>
    <rPh sb="7" eb="9">
      <t>ヨウシ</t>
    </rPh>
    <phoneticPr fontId="2"/>
  </si>
  <si>
    <t>２穴パンチ</t>
    <rPh sb="1" eb="2">
      <t>アナ</t>
    </rPh>
    <phoneticPr fontId="2"/>
  </si>
  <si>
    <t>1個（マックス 軽あけパンチスクーバ）</t>
    <rPh sb="1" eb="2">
      <t>コ</t>
    </rPh>
    <rPh sb="8" eb="9">
      <t>カル</t>
    </rPh>
    <phoneticPr fontId="2"/>
  </si>
  <si>
    <t>プリンタインク</t>
    <phoneticPr fontId="2"/>
  </si>
  <si>
    <t>Canon 純正 インク カートリッジ BCI-351(BK/C/M/Y/GY)</t>
    <phoneticPr fontId="2"/>
  </si>
  <si>
    <t>写真用紙</t>
    <rPh sb="0" eb="2">
      <t>シャシン</t>
    </rPh>
    <rPh sb="2" eb="4">
      <t>ヨウシ</t>
    </rPh>
    <phoneticPr fontId="2"/>
  </si>
  <si>
    <t>キャノン（Canon） 写真用紙・光沢 ゴールド 2L判 100枚×2箱</t>
    <rPh sb="35" eb="36">
      <t>ハコ</t>
    </rPh>
    <phoneticPr fontId="2"/>
  </si>
  <si>
    <t>+BCI-350 6色マルチパック BCI-351+350/6MP×2セット</t>
    <phoneticPr fontId="2"/>
  </si>
  <si>
    <t>光沢仕上げハードカバー）×20冊</t>
    <phoneticPr fontId="2"/>
  </si>
  <si>
    <t>2台（エレコム MR-C23BK）</t>
    <rPh sb="1" eb="2">
      <t>ダイ</t>
    </rPh>
    <phoneticPr fontId="2"/>
  </si>
  <si>
    <t>6月
237,606円</t>
    <rPh sb="1" eb="2">
      <t>ガツ</t>
    </rPh>
    <rPh sb="10" eb="11">
      <t>エン</t>
    </rPh>
    <phoneticPr fontId="2"/>
  </si>
  <si>
    <t>自己負担</t>
    <rPh sb="0" eb="2">
      <t>ジコ</t>
    </rPh>
    <rPh sb="2" eb="4">
      <t>フタン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</si>
  <si>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</si>
  <si>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</si>
  <si>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収支予算書</t>
    <rPh sb="0" eb="2">
      <t>シュウシ</t>
    </rPh>
    <phoneticPr fontId="2"/>
  </si>
  <si>
    <t>　1.収入の部</t>
    <rPh sb="6" eb="7">
      <t>ブ</t>
    </rPh>
    <phoneticPr fontId="2"/>
  </si>
  <si>
    <t>区分</t>
    <rPh sb="0" eb="2">
      <t>クブン</t>
    </rPh>
    <phoneticPr fontId="2"/>
  </si>
  <si>
    <t>予算額</t>
    <rPh sb="0" eb="3">
      <t>ヨサンガク</t>
    </rPh>
    <phoneticPr fontId="2"/>
  </si>
  <si>
    <t>（単位：円）</t>
    <rPh sb="1" eb="3">
      <t>タンイ</t>
    </rPh>
    <rPh sb="4" eb="5">
      <t>エン</t>
    </rPh>
    <phoneticPr fontId="2"/>
  </si>
  <si>
    <t>県補助金</t>
    <rPh sb="0" eb="1">
      <t>ケン</t>
    </rPh>
    <rPh sb="1" eb="4">
      <t>ホジョキン</t>
    </rPh>
    <phoneticPr fontId="2"/>
  </si>
  <si>
    <t>　2.支出の部</t>
    <rPh sb="3" eb="5">
      <t>シシュツ</t>
    </rPh>
    <rPh sb="6" eb="7">
      <t>ブ</t>
    </rPh>
    <phoneticPr fontId="2"/>
  </si>
  <si>
    <t>森林自己学習活動</t>
    <rPh sb="0" eb="2">
      <t>シンリン</t>
    </rPh>
    <rPh sb="2" eb="4">
      <t>ジコ</t>
    </rPh>
    <rPh sb="4" eb="6">
      <t>ガクシュウ</t>
    </rPh>
    <rPh sb="6" eb="8">
      <t>カツドウ</t>
    </rPh>
    <phoneticPr fontId="2"/>
  </si>
  <si>
    <t>大学名</t>
    <rPh sb="0" eb="3">
      <t>ダイガクメイ</t>
    </rPh>
    <phoneticPr fontId="2"/>
  </si>
  <si>
    <t>補助事業者名</t>
    <rPh sb="0" eb="2">
      <t>ホジョ</t>
    </rPh>
    <rPh sb="2" eb="6">
      <t>ジギョウシャメイ</t>
    </rPh>
    <phoneticPr fontId="2"/>
  </si>
  <si>
    <t>令和　年度　森林自己学習支援事業（自己学習活動支援）　年間執行計画</t>
    <rPh sb="0" eb="2">
      <t>レイワ</t>
    </rPh>
    <rPh sb="3" eb="5">
      <t>ネンド</t>
    </rPh>
    <rPh sb="6" eb="8">
      <t>シンリン</t>
    </rPh>
    <rPh sb="8" eb="10">
      <t>ジコ</t>
    </rPh>
    <rPh sb="10" eb="12">
      <t>ガクシュウ</t>
    </rPh>
    <rPh sb="12" eb="14">
      <t>シエン</t>
    </rPh>
    <rPh sb="14" eb="16">
      <t>ジギョウ</t>
    </rPh>
    <rPh sb="17" eb="19">
      <t>ジコ</t>
    </rPh>
    <rPh sb="19" eb="21">
      <t>ガクシュウ</t>
    </rPh>
    <rPh sb="21" eb="23">
      <t>カツドウ</t>
    </rPh>
    <rPh sb="23" eb="25">
      <t>シエン</t>
    </rPh>
    <rPh sb="27" eb="29">
      <t>ネンカン</t>
    </rPh>
    <rPh sb="29" eb="31">
      <t>シッコウ</t>
    </rPh>
    <rPh sb="31" eb="33">
      <t>ケイカク</t>
    </rPh>
    <phoneticPr fontId="2"/>
  </si>
  <si>
    <r>
      <t>令和</t>
    </r>
    <r>
      <rPr>
        <b/>
        <u/>
        <sz val="14"/>
        <color rgb="FFFF0000"/>
        <rFont val="メイリオ"/>
        <family val="3"/>
        <charset val="128"/>
      </rPr>
      <t>○</t>
    </r>
    <r>
      <rPr>
        <b/>
        <u/>
        <sz val="14"/>
        <color theme="1"/>
        <rFont val="メイリオ"/>
        <family val="3"/>
        <charset val="128"/>
      </rPr>
      <t>年度　森林自己学習支援事業（自己学習活動支援）　年間執行計画</t>
    </r>
    <rPh sb="0" eb="2">
      <t>レイワ</t>
    </rPh>
    <rPh sb="3" eb="5">
      <t>ネンド</t>
    </rPh>
    <rPh sb="6" eb="8">
      <t>シンリン</t>
    </rPh>
    <rPh sb="8" eb="10">
      <t>ジコ</t>
    </rPh>
    <rPh sb="10" eb="12">
      <t>ガクシュウ</t>
    </rPh>
    <rPh sb="12" eb="14">
      <t>シエン</t>
    </rPh>
    <rPh sb="14" eb="16">
      <t>ジギョウ</t>
    </rPh>
    <rPh sb="17" eb="19">
      <t>ジコ</t>
    </rPh>
    <rPh sb="19" eb="21">
      <t>ガクシュウ</t>
    </rPh>
    <rPh sb="21" eb="23">
      <t>カツドウ</t>
    </rPh>
    <rPh sb="23" eb="25">
      <t>シエン</t>
    </rPh>
    <rPh sb="27" eb="29">
      <t>ネンカン</t>
    </rPh>
    <rPh sb="29" eb="31">
      <t>シッコウ</t>
    </rPh>
    <rPh sb="31" eb="33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</si>
</sst>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b/>
      <u/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b/>
      <u/>
      <sz val="14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wrapText="1" justifyLastLine="1"/>
    </xf>
    <xf numFmtId="176" fontId="1" fillId="0" borderId="10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0" borderId="15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righ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1" fillId="0" borderId="6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right" vertical="center"/>
    </xf>
    <xf numFmtId="0" fontId="1" fillId="0" borderId="6" xfId="0" quotePrefix="1" applyFont="1" applyBorder="1" applyAlignment="1">
      <alignment horizontal="right" vertical="center"/>
    </xf>
    <xf numFmtId="0" fontId="1" fillId="0" borderId="6" xfId="0" quotePrefix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wrapText="1" justifyLastLine="1"/>
    </xf>
    <xf numFmtId="0" fontId="1" fillId="2" borderId="1" xfId="0" applyFont="1" applyFill="1" applyBorder="1" applyAlignment="1">
      <alignment horizontal="distributed" vertical="center" indent="6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85725</xdr:rowOff>
    </xdr:from>
    <xdr:to>
      <xdr:col>12</xdr:col>
      <xdr:colOff>514350</xdr:colOff>
      <xdr:row>1</xdr:row>
      <xdr:rowOff>114300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2934950" y="85725"/>
          <a:ext cx="1143000" cy="3143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ＤＦ平成明朝体W7"/>
              <a:ea typeface="ＤＦ平成明朝体W7"/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zoomScale="80" zoomScaleNormal="80" workbookViewId="0">
      <selection activeCell="A2" sqref="A2"/>
    </sheetView>
  </sheetViews>
  <sheetFormatPr defaultColWidth="9" defaultRowHeight="16.5" x14ac:dyDescent="0.4"/>
  <cols>
    <col min="1" max="1" width="1.25" style="1" customWidth="1"/>
    <col min="2" max="2" width="8.625" style="1" customWidth="1"/>
    <col min="3" max="3" width="5.125" style="1" customWidth="1"/>
    <col min="4" max="4" width="26.25" style="1" customWidth="1"/>
    <col min="5" max="5" width="14.875" style="1" customWidth="1"/>
    <col min="6" max="6" width="27.5" style="1" customWidth="1"/>
    <col min="7" max="7" width="53.75" style="1" customWidth="1"/>
    <col min="8" max="13" width="8.125" style="1" customWidth="1"/>
    <col min="14" max="16384" width="9" style="1"/>
  </cols>
  <sheetData>
    <row r="1" spans="1:18" ht="22.5" x14ac:dyDescent="0.4">
      <c r="A1" s="7" t="s">
        <v>121</v>
      </c>
      <c r="B1" s="7"/>
    </row>
    <row r="2" spans="1:18" ht="15" customHeight="1" x14ac:dyDescent="0.4">
      <c r="A2" s="7"/>
      <c r="B2" s="7"/>
      <c r="I2" s="3" t="s">
        <v>119</v>
      </c>
      <c r="M2" s="4"/>
    </row>
    <row r="3" spans="1:18" ht="15" customHeight="1" x14ac:dyDescent="0.4">
      <c r="I3" s="3" t="s">
        <v>120</v>
      </c>
      <c r="M3" s="4"/>
    </row>
    <row r="4" spans="1:18" ht="18.75" customHeight="1" x14ac:dyDescent="0.4">
      <c r="B4" s="46" t="s">
        <v>21</v>
      </c>
      <c r="C4" s="41" t="s">
        <v>13</v>
      </c>
      <c r="D4" s="39" t="s">
        <v>0</v>
      </c>
      <c r="E4" s="43" t="s">
        <v>1</v>
      </c>
      <c r="F4" s="44"/>
      <c r="G4" s="45"/>
      <c r="H4" s="42" t="s">
        <v>10</v>
      </c>
      <c r="I4" s="42"/>
      <c r="J4" s="42"/>
      <c r="K4" s="42"/>
      <c r="L4" s="42"/>
      <c r="M4" s="42"/>
    </row>
    <row r="5" spans="1:18" ht="33.75" customHeight="1" thickBot="1" x14ac:dyDescent="0.45">
      <c r="B5" s="47"/>
      <c r="C5" s="40"/>
      <c r="D5" s="40"/>
      <c r="E5" s="40" t="s">
        <v>7</v>
      </c>
      <c r="F5" s="40"/>
      <c r="G5" s="25" t="s">
        <v>17</v>
      </c>
      <c r="H5" s="13" t="s">
        <v>2</v>
      </c>
      <c r="I5" s="14" t="s">
        <v>3</v>
      </c>
      <c r="J5" s="14" t="s">
        <v>4</v>
      </c>
      <c r="K5" s="14" t="s">
        <v>5</v>
      </c>
      <c r="L5" s="14" t="s">
        <v>6</v>
      </c>
      <c r="M5" s="15" t="s">
        <v>9</v>
      </c>
    </row>
    <row r="6" spans="1:18" ht="18.75" customHeight="1" thickTop="1" x14ac:dyDescent="0.4">
      <c r="B6" s="36"/>
      <c r="C6" s="22"/>
      <c r="D6" s="8"/>
      <c r="E6" s="8"/>
      <c r="F6" s="12"/>
      <c r="G6" s="12"/>
      <c r="H6" s="16"/>
      <c r="I6" s="17"/>
      <c r="J6" s="17"/>
      <c r="K6" s="17"/>
      <c r="L6" s="17"/>
      <c r="M6" s="18"/>
      <c r="R6"/>
    </row>
    <row r="7" spans="1:18" ht="18.75" customHeight="1" x14ac:dyDescent="0.4">
      <c r="B7" s="36"/>
      <c r="C7" s="22"/>
      <c r="D7" s="8"/>
      <c r="E7" s="8"/>
      <c r="F7" s="12"/>
      <c r="G7" s="12"/>
      <c r="H7" s="16"/>
      <c r="I7" s="17"/>
      <c r="J7" s="17"/>
      <c r="K7" s="17"/>
      <c r="L7" s="17"/>
      <c r="M7" s="18"/>
    </row>
    <row r="8" spans="1:18" ht="18.75" customHeight="1" x14ac:dyDescent="0.4">
      <c r="B8" s="36"/>
      <c r="C8" s="22"/>
      <c r="D8" s="8"/>
      <c r="E8" s="8"/>
      <c r="F8" s="12"/>
      <c r="G8" s="12"/>
      <c r="H8" s="16"/>
      <c r="I8" s="17"/>
      <c r="J8" s="17"/>
      <c r="K8" s="17"/>
      <c r="L8" s="17"/>
      <c r="M8" s="18"/>
    </row>
    <row r="9" spans="1:18" ht="18.75" customHeight="1" x14ac:dyDescent="0.4">
      <c r="B9" s="36"/>
      <c r="C9" s="22"/>
      <c r="D9" s="8"/>
      <c r="E9" s="8"/>
      <c r="F9" s="12"/>
      <c r="G9" s="12"/>
      <c r="H9" s="16"/>
      <c r="I9" s="17"/>
      <c r="J9" s="17"/>
      <c r="K9" s="17"/>
      <c r="L9" s="17"/>
      <c r="M9" s="18"/>
    </row>
    <row r="10" spans="1:18" ht="18.75" customHeight="1" x14ac:dyDescent="0.4">
      <c r="B10" s="36"/>
      <c r="C10" s="22"/>
      <c r="D10" s="8"/>
      <c r="E10" s="8"/>
      <c r="F10" s="12"/>
      <c r="G10" s="12"/>
      <c r="H10" s="16"/>
      <c r="I10" s="17"/>
      <c r="J10" s="17"/>
      <c r="K10" s="17"/>
      <c r="L10" s="17"/>
      <c r="M10" s="18"/>
    </row>
    <row r="11" spans="1:18" ht="18.75" customHeight="1" x14ac:dyDescent="0.4">
      <c r="B11" s="36"/>
      <c r="C11" s="22"/>
      <c r="D11" s="8"/>
      <c r="E11" s="8"/>
      <c r="F11" s="12"/>
      <c r="G11" s="12"/>
      <c r="H11" s="16"/>
      <c r="I11" s="17"/>
      <c r="J11" s="17"/>
      <c r="K11" s="17"/>
      <c r="L11" s="17"/>
      <c r="M11" s="18"/>
    </row>
    <row r="12" spans="1:18" ht="18.75" customHeight="1" x14ac:dyDescent="0.4">
      <c r="B12" s="36"/>
      <c r="C12" s="22"/>
      <c r="D12" s="8"/>
      <c r="E12" s="8"/>
      <c r="F12" s="12"/>
      <c r="G12" s="12"/>
      <c r="H12" s="16"/>
      <c r="I12" s="17"/>
      <c r="J12" s="17"/>
      <c r="K12" s="17"/>
      <c r="L12" s="17"/>
      <c r="M12" s="18"/>
    </row>
    <row r="13" spans="1:18" ht="18.75" customHeight="1" x14ac:dyDescent="0.4">
      <c r="B13" s="37"/>
      <c r="C13" s="23"/>
      <c r="D13" s="8"/>
      <c r="E13" s="8"/>
      <c r="F13" s="12"/>
      <c r="G13" s="12"/>
      <c r="H13" s="16"/>
      <c r="I13" s="17"/>
      <c r="J13" s="17"/>
      <c r="K13" s="17"/>
      <c r="L13" s="17"/>
      <c r="M13" s="18"/>
    </row>
    <row r="14" spans="1:18" ht="18.75" customHeight="1" x14ac:dyDescent="0.4">
      <c r="B14" s="37"/>
      <c r="C14" s="22"/>
      <c r="D14" s="8"/>
      <c r="E14" s="8"/>
      <c r="F14" s="12"/>
      <c r="G14" s="12"/>
      <c r="H14" s="16"/>
      <c r="I14" s="17"/>
      <c r="J14" s="17"/>
      <c r="K14" s="17"/>
      <c r="L14" s="17"/>
      <c r="M14" s="18"/>
    </row>
    <row r="15" spans="1:18" ht="18.75" customHeight="1" x14ac:dyDescent="0.4">
      <c r="B15" s="37"/>
      <c r="C15" s="8"/>
      <c r="D15" s="8"/>
      <c r="E15" s="8"/>
      <c r="F15" s="12"/>
      <c r="G15" s="28"/>
      <c r="H15" s="16"/>
      <c r="I15" s="17"/>
      <c r="J15" s="17"/>
      <c r="K15" s="17"/>
      <c r="L15" s="17"/>
      <c r="M15" s="18"/>
    </row>
    <row r="16" spans="1:18" ht="18.75" customHeight="1" thickBot="1" x14ac:dyDescent="0.45">
      <c r="B16" s="37"/>
      <c r="C16" s="9"/>
      <c r="D16" s="26" t="s">
        <v>20</v>
      </c>
      <c r="E16" s="10"/>
      <c r="F16" s="11"/>
      <c r="G16" s="11">
        <f>SUM(H16:M16)</f>
        <v>0</v>
      </c>
      <c r="H16" s="19">
        <f t="shared" ref="H16:M16" si="0">SUM(H6:H15)</f>
        <v>0</v>
      </c>
      <c r="I16" s="20">
        <f t="shared" si="0"/>
        <v>0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1">
        <f t="shared" si="0"/>
        <v>0</v>
      </c>
    </row>
    <row r="17" spans="2:13" ht="18.75" customHeight="1" x14ac:dyDescent="0.4">
      <c r="B17" s="37"/>
      <c r="C17" s="22"/>
      <c r="D17" s="8"/>
      <c r="E17" s="8"/>
      <c r="F17" s="8"/>
      <c r="G17" s="12"/>
      <c r="H17" s="16"/>
      <c r="I17" s="17"/>
      <c r="J17" s="17"/>
      <c r="K17" s="17"/>
      <c r="L17" s="17"/>
      <c r="M17" s="18"/>
    </row>
    <row r="18" spans="2:13" ht="18.75" customHeight="1" x14ac:dyDescent="0.4">
      <c r="B18" s="37"/>
      <c r="C18" s="23" t="s">
        <v>12</v>
      </c>
      <c r="D18" s="8"/>
      <c r="E18" s="8"/>
      <c r="F18" s="8"/>
      <c r="G18" s="12"/>
      <c r="H18" s="16"/>
      <c r="I18" s="17"/>
      <c r="J18" s="17"/>
      <c r="K18" s="17"/>
      <c r="L18" s="17"/>
      <c r="M18" s="18"/>
    </row>
    <row r="19" spans="2:13" ht="18.75" customHeight="1" x14ac:dyDescent="0.4">
      <c r="B19" s="37"/>
      <c r="C19" s="22"/>
      <c r="E19" s="8"/>
      <c r="F19" s="8"/>
      <c r="G19" s="12"/>
      <c r="H19" s="16"/>
      <c r="I19" s="17"/>
      <c r="J19" s="17"/>
      <c r="K19" s="17"/>
      <c r="L19" s="17"/>
      <c r="M19" s="18"/>
    </row>
    <row r="20" spans="2:13" ht="18.75" customHeight="1" x14ac:dyDescent="0.4">
      <c r="B20" s="37"/>
      <c r="C20" s="22"/>
      <c r="D20" s="8"/>
      <c r="E20" s="8"/>
      <c r="F20" s="8"/>
      <c r="G20" s="12"/>
      <c r="H20" s="16"/>
      <c r="I20" s="17"/>
      <c r="J20" s="17"/>
      <c r="K20" s="17"/>
      <c r="L20" s="17"/>
      <c r="M20" s="18"/>
    </row>
    <row r="21" spans="2:13" ht="18.75" customHeight="1" x14ac:dyDescent="0.4">
      <c r="B21" s="37"/>
      <c r="C21" s="22"/>
      <c r="D21" s="8"/>
      <c r="E21" s="8"/>
      <c r="F21" s="24"/>
      <c r="G21" s="12"/>
      <c r="H21" s="16"/>
      <c r="I21" s="17"/>
      <c r="J21" s="17"/>
      <c r="K21" s="17"/>
      <c r="L21" s="17"/>
      <c r="M21" s="18"/>
    </row>
    <row r="22" spans="2:13" ht="18.75" customHeight="1" x14ac:dyDescent="0.4">
      <c r="B22" s="37"/>
      <c r="C22" s="22"/>
      <c r="D22" s="8"/>
      <c r="E22" s="8"/>
      <c r="F22" s="8"/>
      <c r="G22" s="12"/>
      <c r="H22" s="16"/>
      <c r="I22" s="17"/>
      <c r="J22" s="17"/>
      <c r="K22" s="17"/>
      <c r="L22" s="17"/>
      <c r="M22" s="18"/>
    </row>
    <row r="23" spans="2:13" ht="18.75" customHeight="1" x14ac:dyDescent="0.4">
      <c r="B23" s="37"/>
      <c r="C23" s="22"/>
      <c r="D23" s="8"/>
      <c r="E23" s="8"/>
      <c r="F23" s="8"/>
      <c r="G23" s="12"/>
      <c r="H23" s="16"/>
      <c r="I23" s="17"/>
      <c r="J23" s="17"/>
      <c r="K23" s="17"/>
      <c r="L23" s="17"/>
      <c r="M23" s="18"/>
    </row>
    <row r="24" spans="2:13" ht="18.75" customHeight="1" x14ac:dyDescent="0.4">
      <c r="B24" s="37"/>
      <c r="C24" s="22"/>
      <c r="D24" s="8"/>
      <c r="E24" s="8"/>
      <c r="F24" s="8"/>
      <c r="G24" s="12"/>
      <c r="H24" s="16"/>
      <c r="I24" s="17"/>
      <c r="J24" s="17"/>
      <c r="K24" s="17"/>
      <c r="L24" s="17"/>
      <c r="M24" s="18"/>
    </row>
    <row r="25" spans="2:13" ht="18.75" customHeight="1" x14ac:dyDescent="0.4">
      <c r="B25" s="37"/>
      <c r="C25" s="22"/>
      <c r="D25" s="8"/>
      <c r="E25" s="8"/>
      <c r="F25" s="8"/>
      <c r="G25" s="29"/>
      <c r="H25" s="16"/>
      <c r="I25" s="17"/>
      <c r="J25" s="17"/>
      <c r="K25" s="17"/>
      <c r="L25" s="17"/>
      <c r="M25" s="18"/>
    </row>
    <row r="26" spans="2:13" ht="18.75" customHeight="1" x14ac:dyDescent="0.4">
      <c r="B26" s="37"/>
      <c r="C26" s="22"/>
      <c r="D26" s="8"/>
      <c r="E26" s="8"/>
      <c r="F26" s="8"/>
      <c r="G26" s="12"/>
      <c r="H26" s="16"/>
      <c r="I26" s="17"/>
      <c r="J26" s="17"/>
      <c r="K26" s="17"/>
      <c r="L26" s="17"/>
      <c r="M26" s="18"/>
    </row>
    <row r="27" spans="2:13" ht="18.75" customHeight="1" x14ac:dyDescent="0.4">
      <c r="B27" s="37"/>
      <c r="C27" s="22"/>
      <c r="D27" s="8"/>
      <c r="E27" s="8"/>
      <c r="F27" s="8"/>
      <c r="G27" s="29"/>
      <c r="H27" s="16"/>
      <c r="I27" s="17"/>
      <c r="J27" s="17"/>
      <c r="K27" s="17"/>
      <c r="L27" s="17"/>
      <c r="M27" s="18"/>
    </row>
    <row r="28" spans="2:13" ht="18.75" customHeight="1" x14ac:dyDescent="0.4">
      <c r="B28" s="37"/>
      <c r="C28" s="22"/>
      <c r="D28" s="8"/>
      <c r="E28" s="8"/>
      <c r="F28" s="8"/>
      <c r="G28" s="12"/>
      <c r="H28" s="16"/>
      <c r="I28" s="17"/>
      <c r="J28" s="17"/>
      <c r="K28" s="17"/>
      <c r="L28" s="17"/>
      <c r="M28" s="18"/>
    </row>
    <row r="29" spans="2:13" ht="18.75" customHeight="1" x14ac:dyDescent="0.4">
      <c r="B29" s="37"/>
      <c r="C29" s="22"/>
      <c r="D29" s="8"/>
      <c r="E29" s="8"/>
      <c r="F29" s="8"/>
      <c r="G29" s="12"/>
      <c r="H29" s="16"/>
      <c r="I29" s="17"/>
      <c r="J29" s="17"/>
      <c r="K29" s="17"/>
      <c r="L29" s="17"/>
      <c r="M29" s="18"/>
    </row>
    <row r="30" spans="2:13" ht="18.75" customHeight="1" x14ac:dyDescent="0.4">
      <c r="B30" s="37"/>
      <c r="C30" s="22"/>
      <c r="D30" s="8"/>
      <c r="E30" s="8"/>
      <c r="F30" s="8"/>
      <c r="G30" s="12"/>
      <c r="H30" s="16"/>
      <c r="I30" s="17"/>
      <c r="J30" s="17"/>
      <c r="K30" s="17"/>
      <c r="L30" s="17"/>
      <c r="M30" s="18"/>
    </row>
    <row r="31" spans="2:13" ht="18.75" customHeight="1" x14ac:dyDescent="0.4">
      <c r="B31" s="37"/>
      <c r="C31" s="22"/>
      <c r="D31" s="8"/>
      <c r="E31" s="8"/>
      <c r="F31" s="8"/>
      <c r="G31" s="12"/>
      <c r="H31" s="16"/>
      <c r="I31" s="17"/>
      <c r="J31" s="17"/>
      <c r="K31" s="17"/>
      <c r="L31" s="17"/>
      <c r="M31" s="18"/>
    </row>
    <row r="32" spans="2:13" ht="18.75" customHeight="1" x14ac:dyDescent="0.4">
      <c r="B32" s="37"/>
      <c r="C32" s="8"/>
      <c r="D32" s="8"/>
      <c r="E32" s="8"/>
      <c r="F32" s="8"/>
      <c r="G32" s="12"/>
      <c r="H32" s="16"/>
      <c r="I32" s="17"/>
      <c r="J32" s="17"/>
      <c r="K32" s="17"/>
      <c r="L32" s="17"/>
      <c r="M32" s="18"/>
    </row>
    <row r="33" spans="2:13" ht="18.75" customHeight="1" x14ac:dyDescent="0.4">
      <c r="B33" s="37"/>
      <c r="C33" s="8"/>
      <c r="D33" s="8"/>
      <c r="E33" s="8"/>
      <c r="F33" s="8"/>
      <c r="G33" s="12"/>
      <c r="H33" s="16"/>
      <c r="I33" s="17"/>
      <c r="J33" s="17"/>
      <c r="K33" s="17"/>
      <c r="L33" s="17"/>
      <c r="M33" s="18"/>
    </row>
    <row r="34" spans="2:13" ht="18.75" customHeight="1" x14ac:dyDescent="0.4">
      <c r="B34" s="37"/>
      <c r="C34" s="8"/>
      <c r="D34" s="8"/>
      <c r="E34" s="8"/>
      <c r="F34" s="8"/>
      <c r="G34" s="30"/>
      <c r="H34" s="16"/>
      <c r="I34" s="17"/>
      <c r="J34" s="17"/>
      <c r="K34" s="17"/>
      <c r="L34" s="17"/>
      <c r="M34" s="18"/>
    </row>
    <row r="35" spans="2:13" ht="18.75" customHeight="1" x14ac:dyDescent="0.4">
      <c r="B35" s="37"/>
      <c r="C35" s="8"/>
      <c r="D35" s="8"/>
      <c r="E35" s="8"/>
      <c r="F35" s="8"/>
      <c r="G35" s="31"/>
      <c r="H35" s="16"/>
      <c r="I35" s="17"/>
      <c r="J35" s="17"/>
      <c r="K35" s="17"/>
      <c r="L35" s="17"/>
      <c r="M35" s="18"/>
    </row>
    <row r="36" spans="2:13" ht="18.75" customHeight="1" x14ac:dyDescent="0.4">
      <c r="B36" s="37"/>
      <c r="C36" s="8"/>
      <c r="D36" s="8"/>
      <c r="E36" s="8"/>
      <c r="F36" s="8"/>
      <c r="G36" s="12"/>
      <c r="H36" s="16"/>
      <c r="I36" s="17"/>
      <c r="J36" s="17"/>
      <c r="K36" s="17"/>
      <c r="L36" s="17"/>
      <c r="M36" s="18"/>
    </row>
    <row r="37" spans="2:13" ht="18.75" customHeight="1" x14ac:dyDescent="0.4">
      <c r="B37" s="37"/>
      <c r="C37" s="8"/>
      <c r="D37" s="8"/>
      <c r="E37" s="8"/>
      <c r="F37" s="8"/>
      <c r="G37" s="29"/>
      <c r="H37" s="16"/>
      <c r="I37" s="17"/>
      <c r="J37" s="17"/>
      <c r="K37" s="17"/>
      <c r="L37" s="17"/>
      <c r="M37" s="18"/>
    </row>
    <row r="38" spans="2:13" ht="18.75" customHeight="1" thickBot="1" x14ac:dyDescent="0.45">
      <c r="B38" s="38"/>
      <c r="C38" s="9"/>
      <c r="D38" s="26" t="s">
        <v>20</v>
      </c>
      <c r="E38" s="10"/>
      <c r="F38" s="11"/>
      <c r="G38" s="11">
        <f>SUM(H38:M38)</f>
        <v>0</v>
      </c>
      <c r="H38" s="19">
        <f t="shared" ref="H38:M38" si="1">SUM(H17:H37)</f>
        <v>0</v>
      </c>
      <c r="I38" s="20">
        <f t="shared" si="1"/>
        <v>0</v>
      </c>
      <c r="J38" s="20">
        <f t="shared" si="1"/>
        <v>0</v>
      </c>
      <c r="K38" s="20">
        <f t="shared" si="1"/>
        <v>0</v>
      </c>
      <c r="L38" s="20">
        <f t="shared" si="1"/>
        <v>0</v>
      </c>
      <c r="M38" s="21">
        <f t="shared" si="1"/>
        <v>0</v>
      </c>
    </row>
    <row r="39" spans="2:13" ht="18.75" customHeight="1" x14ac:dyDescent="0.4">
      <c r="B39" s="36"/>
      <c r="C39" s="22"/>
      <c r="D39" s="8"/>
      <c r="E39" s="8"/>
      <c r="F39" s="8"/>
      <c r="G39" s="12"/>
      <c r="H39" s="16"/>
      <c r="I39" s="17"/>
      <c r="J39" s="17"/>
      <c r="K39" s="17"/>
      <c r="L39" s="17"/>
      <c r="M39" s="18"/>
    </row>
    <row r="40" spans="2:13" ht="18.75" customHeight="1" x14ac:dyDescent="0.4">
      <c r="B40" s="37"/>
      <c r="C40" s="23" t="s">
        <v>12</v>
      </c>
      <c r="D40" s="8"/>
      <c r="E40" s="8"/>
      <c r="F40" s="8"/>
      <c r="G40" s="12"/>
      <c r="H40" s="16"/>
      <c r="I40" s="17"/>
      <c r="J40" s="17"/>
      <c r="K40" s="17"/>
      <c r="L40" s="17"/>
      <c r="M40" s="18"/>
    </row>
    <row r="41" spans="2:13" ht="18.75" customHeight="1" x14ac:dyDescent="0.4">
      <c r="B41" s="37"/>
      <c r="C41" s="22"/>
      <c r="D41" s="8"/>
      <c r="E41" s="8"/>
      <c r="F41" s="8"/>
      <c r="G41" s="12"/>
      <c r="H41" s="16"/>
      <c r="I41" s="17"/>
      <c r="J41" s="17"/>
      <c r="K41" s="17"/>
      <c r="L41" s="17"/>
      <c r="M41" s="18"/>
    </row>
    <row r="42" spans="2:13" ht="18.75" customHeight="1" x14ac:dyDescent="0.4">
      <c r="B42" s="37"/>
      <c r="C42" s="22"/>
      <c r="D42" s="8"/>
      <c r="E42" s="8"/>
      <c r="F42" s="8"/>
      <c r="G42" s="12"/>
      <c r="H42" s="16"/>
      <c r="I42" s="17"/>
      <c r="J42" s="17"/>
      <c r="K42" s="17"/>
      <c r="L42" s="17"/>
      <c r="M42" s="18"/>
    </row>
    <row r="43" spans="2:13" ht="18.75" customHeight="1" x14ac:dyDescent="0.4">
      <c r="B43" s="37"/>
      <c r="C43" s="22"/>
      <c r="D43" s="8"/>
      <c r="E43" s="8"/>
      <c r="F43" s="8"/>
      <c r="G43" s="29"/>
      <c r="H43" s="16"/>
      <c r="I43" s="17"/>
      <c r="J43" s="17"/>
      <c r="K43" s="17"/>
      <c r="L43" s="17"/>
      <c r="M43" s="18"/>
    </row>
    <row r="44" spans="2:13" ht="18.75" customHeight="1" x14ac:dyDescent="0.4">
      <c r="B44" s="37"/>
      <c r="C44" s="8"/>
      <c r="D44" s="8"/>
      <c r="E44" s="8"/>
      <c r="F44" s="8"/>
      <c r="G44" s="12"/>
      <c r="H44" s="16"/>
      <c r="I44" s="17"/>
      <c r="J44" s="17"/>
      <c r="K44" s="17"/>
      <c r="L44" s="17"/>
      <c r="M44" s="18"/>
    </row>
    <row r="45" spans="2:13" ht="18.75" customHeight="1" x14ac:dyDescent="0.4">
      <c r="B45" s="37"/>
      <c r="C45" s="8"/>
      <c r="D45" s="8"/>
      <c r="E45" s="8"/>
      <c r="F45" s="8"/>
      <c r="G45" s="12"/>
      <c r="H45" s="16"/>
      <c r="I45" s="17"/>
      <c r="J45" s="17"/>
      <c r="K45" s="17"/>
      <c r="L45" s="17"/>
      <c r="M45" s="18"/>
    </row>
    <row r="46" spans="2:13" ht="18.75" customHeight="1" x14ac:dyDescent="0.4">
      <c r="B46" s="37"/>
      <c r="C46" s="8"/>
      <c r="D46" s="8"/>
      <c r="E46" s="8"/>
      <c r="F46" s="8"/>
      <c r="G46" s="29"/>
      <c r="H46" s="16"/>
      <c r="I46" s="17"/>
      <c r="J46" s="17"/>
      <c r="K46" s="17"/>
      <c r="L46" s="17"/>
      <c r="M46" s="18"/>
    </row>
    <row r="47" spans="2:13" ht="18.75" customHeight="1" thickBot="1" x14ac:dyDescent="0.45">
      <c r="B47" s="38"/>
      <c r="C47" s="9"/>
      <c r="D47" s="26" t="s">
        <v>20</v>
      </c>
      <c r="E47" s="10"/>
      <c r="F47" s="11"/>
      <c r="G47" s="11">
        <f>SUM(H47:M47)</f>
        <v>0</v>
      </c>
      <c r="H47" s="19">
        <f t="shared" ref="H47:M47" si="2">SUM(H39:H46)</f>
        <v>0</v>
      </c>
      <c r="I47" s="20">
        <f t="shared" si="2"/>
        <v>0</v>
      </c>
      <c r="J47" s="20">
        <f t="shared" si="2"/>
        <v>0</v>
      </c>
      <c r="K47" s="20">
        <f t="shared" si="2"/>
        <v>0</v>
      </c>
      <c r="L47" s="20">
        <f t="shared" si="2"/>
        <v>0</v>
      </c>
      <c r="M47" s="21">
        <f t="shared" si="2"/>
        <v>0</v>
      </c>
    </row>
    <row r="48" spans="2:13" ht="18.75" customHeight="1" x14ac:dyDescent="0.4">
      <c r="D48" s="27" t="s">
        <v>15</v>
      </c>
      <c r="E48" s="5"/>
      <c r="F48" s="6"/>
      <c r="G48" s="6">
        <f>SUM(G47+G38+G16)</f>
        <v>0</v>
      </c>
      <c r="H48" s="2">
        <f t="shared" ref="H48:M48" si="3">SUM(H47++H38+H16)</f>
        <v>0</v>
      </c>
      <c r="I48" s="2">
        <f t="shared" si="3"/>
        <v>0</v>
      </c>
      <c r="J48" s="2">
        <f t="shared" si="3"/>
        <v>0</v>
      </c>
      <c r="K48" s="2">
        <f t="shared" si="3"/>
        <v>0</v>
      </c>
      <c r="L48" s="2">
        <f t="shared" si="3"/>
        <v>0</v>
      </c>
      <c r="M48" s="2">
        <f t="shared" si="3"/>
        <v>0</v>
      </c>
    </row>
    <row r="49" ht="18.75" customHeight="1" x14ac:dyDescent="0.4"/>
  </sheetData>
  <mergeCells count="8">
    <mergeCell ref="B39:B47"/>
    <mergeCell ref="D4:D5"/>
    <mergeCell ref="C4:C5"/>
    <mergeCell ref="E5:F5"/>
    <mergeCell ref="H4:M4"/>
    <mergeCell ref="E4:G4"/>
    <mergeCell ref="B4:B5"/>
    <mergeCell ref="B6:B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8" sqref="B18"/>
    </sheetView>
  </sheetViews>
  <sheetFormatPr defaultRowHeight="18.75" x14ac:dyDescent="0.4"/>
  <cols>
    <col min="1" max="1" width="4.5" customWidth="1"/>
    <col min="2" max="2" width="17.25" bestFit="1" customWidth="1"/>
    <col min="3" max="3" width="29.125" customWidth="1"/>
  </cols>
  <sheetData>
    <row r="1" spans="1:3" x14ac:dyDescent="0.4">
      <c r="A1" t="s">
        <v>111</v>
      </c>
    </row>
    <row r="2" spans="1:3" x14ac:dyDescent="0.4">
      <c r="A2" t="s">
        <v>112</v>
      </c>
      <c r="C2" s="32" t="s">
        <v>115</v>
      </c>
    </row>
    <row r="3" spans="1:3" x14ac:dyDescent="0.4">
      <c r="B3" s="33" t="s">
        <v>113</v>
      </c>
      <c r="C3" s="33" t="s">
        <v>114</v>
      </c>
    </row>
    <row r="4" spans="1:3" x14ac:dyDescent="0.4">
      <c r="B4" s="33" t="s">
        <v>116</v>
      </c>
      <c r="C4" s="34"/>
    </row>
    <row r="5" spans="1:3" x14ac:dyDescent="0.4">
      <c r="B5" s="33" t="s">
        <v>108</v>
      </c>
      <c r="C5" s="34"/>
    </row>
    <row r="6" spans="1:3" x14ac:dyDescent="0.4">
      <c r="B6" s="33" t="s">
        <v>109</v>
      </c>
      <c r="C6" s="34"/>
    </row>
    <row r="7" spans="1:3" x14ac:dyDescent="0.4">
      <c r="B7" s="33" t="s">
        <v>110</v>
      </c>
      <c r="C7" s="34"/>
    </row>
    <row r="9" spans="1:3" x14ac:dyDescent="0.4">
      <c r="A9" t="s">
        <v>117</v>
      </c>
    </row>
    <row r="10" spans="1:3" x14ac:dyDescent="0.4">
      <c r="B10" s="33" t="s">
        <v>113</v>
      </c>
      <c r="C10" s="33" t="s">
        <v>114</v>
      </c>
    </row>
    <row r="11" spans="1:3" x14ac:dyDescent="0.4">
      <c r="B11" s="33" t="s">
        <v>118</v>
      </c>
      <c r="C11" s="34"/>
    </row>
    <row r="12" spans="1:3" x14ac:dyDescent="0.4">
      <c r="B12" s="33" t="s">
        <v>110</v>
      </c>
      <c r="C12" s="34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80" zoomScaleNormal="80" workbookViewId="0">
      <selection activeCell="J48" sqref="J48"/>
    </sheetView>
  </sheetViews>
  <sheetFormatPr defaultColWidth="9" defaultRowHeight="16.5" x14ac:dyDescent="0.4"/>
  <cols>
    <col min="1" max="1" width="1.25" style="1" customWidth="1"/>
    <col min="2" max="2" width="8.625" style="1" customWidth="1"/>
    <col min="3" max="3" width="5.125" style="1" customWidth="1"/>
    <col min="4" max="4" width="26.25" style="1" customWidth="1"/>
    <col min="5" max="5" width="14.875" style="1" customWidth="1"/>
    <col min="6" max="6" width="27.5" style="1" customWidth="1"/>
    <col min="7" max="7" width="53.75" style="1" customWidth="1"/>
    <col min="8" max="9" width="8.125" style="1" customWidth="1"/>
    <col min="10" max="10" width="9.625" style="1" bestFit="1" customWidth="1"/>
    <col min="11" max="13" width="8.125" style="1" customWidth="1"/>
    <col min="14" max="16384" width="9" style="1"/>
  </cols>
  <sheetData>
    <row r="1" spans="1:18" ht="22.5" x14ac:dyDescent="0.4">
      <c r="A1" s="7" t="s">
        <v>122</v>
      </c>
      <c r="B1" s="7"/>
    </row>
    <row r="2" spans="1:18" ht="15" customHeight="1" x14ac:dyDescent="0.4">
      <c r="A2" s="7"/>
      <c r="B2" s="7"/>
      <c r="I2" s="35" t="s">
        <v>22</v>
      </c>
      <c r="M2" s="4"/>
    </row>
    <row r="3" spans="1:18" ht="15" customHeight="1" x14ac:dyDescent="0.4">
      <c r="I3" s="35" t="s">
        <v>23</v>
      </c>
      <c r="M3" s="4"/>
    </row>
    <row r="4" spans="1:18" ht="18.75" customHeight="1" x14ac:dyDescent="0.4">
      <c r="B4" s="46" t="s">
        <v>21</v>
      </c>
      <c r="C4" s="41" t="s">
        <v>13</v>
      </c>
      <c r="D4" s="39" t="s">
        <v>0</v>
      </c>
      <c r="E4" s="43" t="s">
        <v>1</v>
      </c>
      <c r="F4" s="44"/>
      <c r="G4" s="45"/>
      <c r="H4" s="42" t="s">
        <v>10</v>
      </c>
      <c r="I4" s="42"/>
      <c r="J4" s="42"/>
      <c r="K4" s="42"/>
      <c r="L4" s="42"/>
      <c r="M4" s="42"/>
    </row>
    <row r="5" spans="1:18" ht="33.75" customHeight="1" thickBot="1" x14ac:dyDescent="0.45">
      <c r="B5" s="47"/>
      <c r="C5" s="40"/>
      <c r="D5" s="40"/>
      <c r="E5" s="40" t="s">
        <v>7</v>
      </c>
      <c r="F5" s="40"/>
      <c r="G5" s="25" t="s">
        <v>17</v>
      </c>
      <c r="H5" s="13" t="s">
        <v>2</v>
      </c>
      <c r="I5" s="14" t="s">
        <v>3</v>
      </c>
      <c r="J5" s="14" t="s">
        <v>4</v>
      </c>
      <c r="K5" s="14" t="s">
        <v>5</v>
      </c>
      <c r="L5" s="14" t="s">
        <v>6</v>
      </c>
      <c r="M5" s="15" t="s">
        <v>9</v>
      </c>
    </row>
    <row r="6" spans="1:18" ht="18.75" customHeight="1" thickTop="1" x14ac:dyDescent="0.4">
      <c r="B6" s="36" t="s">
        <v>107</v>
      </c>
      <c r="C6" s="22" t="s">
        <v>11</v>
      </c>
      <c r="D6" s="8" t="s">
        <v>24</v>
      </c>
      <c r="E6" s="8" t="s">
        <v>29</v>
      </c>
      <c r="F6" s="12" t="s">
        <v>72</v>
      </c>
      <c r="G6" s="12" t="s">
        <v>19</v>
      </c>
      <c r="H6" s="16">
        <v>10000</v>
      </c>
      <c r="I6" s="17"/>
      <c r="J6" s="17"/>
      <c r="K6" s="17"/>
      <c r="L6" s="17"/>
      <c r="M6" s="18"/>
      <c r="R6"/>
    </row>
    <row r="7" spans="1:18" ht="18.75" customHeight="1" x14ac:dyDescent="0.4">
      <c r="B7" s="36"/>
      <c r="C7" s="22"/>
      <c r="D7" s="8"/>
      <c r="E7" s="8" t="s">
        <v>39</v>
      </c>
      <c r="F7" s="12" t="s">
        <v>40</v>
      </c>
      <c r="G7" s="12" t="s">
        <v>41</v>
      </c>
      <c r="H7" s="16"/>
      <c r="I7" s="17">
        <v>1400</v>
      </c>
      <c r="J7" s="17"/>
      <c r="K7" s="17"/>
      <c r="L7" s="17"/>
      <c r="M7" s="18"/>
    </row>
    <row r="8" spans="1:18" ht="18.75" customHeight="1" x14ac:dyDescent="0.4">
      <c r="B8" s="36"/>
      <c r="C8" s="22"/>
      <c r="D8" s="8"/>
      <c r="E8" s="8" t="s">
        <v>36</v>
      </c>
      <c r="F8" s="12" t="s">
        <v>37</v>
      </c>
      <c r="G8" s="12" t="s">
        <v>38</v>
      </c>
      <c r="H8" s="16"/>
      <c r="I8" s="17"/>
      <c r="J8" s="17">
        <v>300</v>
      </c>
      <c r="K8" s="17"/>
      <c r="L8" s="17"/>
      <c r="M8" s="18"/>
    </row>
    <row r="9" spans="1:18" ht="18.75" customHeight="1" x14ac:dyDescent="0.4">
      <c r="B9" s="36"/>
      <c r="C9" s="22"/>
      <c r="D9" s="8"/>
      <c r="E9" s="8" t="s">
        <v>90</v>
      </c>
      <c r="F9" s="12" t="s">
        <v>91</v>
      </c>
      <c r="G9" s="12" t="s">
        <v>93</v>
      </c>
      <c r="H9" s="16"/>
      <c r="I9" s="17"/>
      <c r="J9" s="17">
        <v>2376</v>
      </c>
      <c r="K9" s="17"/>
      <c r="L9" s="17"/>
      <c r="M9" s="18"/>
    </row>
    <row r="10" spans="1:18" ht="18.75" customHeight="1" x14ac:dyDescent="0.4">
      <c r="B10" s="36"/>
      <c r="C10" s="22"/>
      <c r="D10" s="8"/>
      <c r="E10" s="8"/>
      <c r="F10" s="12" t="s">
        <v>92</v>
      </c>
      <c r="G10" s="12" t="s">
        <v>94</v>
      </c>
      <c r="H10" s="16"/>
      <c r="I10" s="17"/>
      <c r="J10" s="17">
        <v>363</v>
      </c>
      <c r="K10" s="17"/>
      <c r="L10" s="17"/>
      <c r="M10" s="18"/>
    </row>
    <row r="11" spans="1:18" ht="18.75" customHeight="1" x14ac:dyDescent="0.4">
      <c r="B11" s="36"/>
      <c r="C11" s="22"/>
      <c r="D11" s="8"/>
      <c r="E11" s="8"/>
      <c r="F11" s="12" t="s">
        <v>98</v>
      </c>
      <c r="G11" s="12" t="s">
        <v>99</v>
      </c>
      <c r="H11" s="16"/>
      <c r="I11" s="17"/>
      <c r="J11" s="17">
        <v>810</v>
      </c>
      <c r="K11" s="17"/>
      <c r="L11" s="17"/>
      <c r="M11" s="18"/>
    </row>
    <row r="12" spans="1:18" ht="18.75" customHeight="1" x14ac:dyDescent="0.4">
      <c r="B12" s="36"/>
      <c r="C12" s="22"/>
      <c r="D12" s="8"/>
      <c r="E12" s="8"/>
      <c r="F12" s="12" t="s">
        <v>97</v>
      </c>
      <c r="G12" s="12" t="s">
        <v>95</v>
      </c>
      <c r="H12" s="16"/>
      <c r="I12" s="17"/>
      <c r="J12" s="17">
        <v>1085</v>
      </c>
      <c r="K12" s="17"/>
      <c r="L12" s="17"/>
      <c r="M12" s="18"/>
    </row>
    <row r="13" spans="1:18" ht="18.75" customHeight="1" x14ac:dyDescent="0.4">
      <c r="B13" s="37"/>
      <c r="C13" s="23"/>
      <c r="D13" s="8"/>
      <c r="E13" s="8" t="s">
        <v>30</v>
      </c>
      <c r="F13" s="12" t="s">
        <v>31</v>
      </c>
      <c r="G13" s="12" t="s">
        <v>34</v>
      </c>
      <c r="H13" s="16"/>
      <c r="I13" s="17"/>
      <c r="J13" s="17"/>
      <c r="K13" s="17"/>
      <c r="L13" s="17"/>
      <c r="M13" s="18">
        <v>300</v>
      </c>
    </row>
    <row r="14" spans="1:18" ht="18.75" customHeight="1" x14ac:dyDescent="0.4">
      <c r="B14" s="37"/>
      <c r="C14" s="22"/>
      <c r="D14" s="8"/>
      <c r="E14" s="8" t="s">
        <v>87</v>
      </c>
      <c r="F14" s="12" t="s">
        <v>32</v>
      </c>
      <c r="G14" s="12" t="s">
        <v>35</v>
      </c>
      <c r="H14" s="16"/>
      <c r="I14" s="17"/>
      <c r="J14" s="17"/>
      <c r="K14" s="17"/>
      <c r="L14" s="17"/>
      <c r="M14" s="18">
        <v>300</v>
      </c>
    </row>
    <row r="15" spans="1:18" ht="18.75" customHeight="1" x14ac:dyDescent="0.4">
      <c r="B15" s="37"/>
      <c r="C15" s="8"/>
      <c r="D15" s="8"/>
      <c r="E15" s="8"/>
      <c r="F15" s="12" t="s">
        <v>33</v>
      </c>
      <c r="G15" s="28" t="s">
        <v>16</v>
      </c>
      <c r="H15" s="16"/>
      <c r="I15" s="17"/>
      <c r="J15" s="17"/>
      <c r="K15" s="17"/>
      <c r="L15" s="17"/>
      <c r="M15" s="18">
        <v>200</v>
      </c>
    </row>
    <row r="16" spans="1:18" ht="18.75" customHeight="1" thickBot="1" x14ac:dyDescent="0.45">
      <c r="B16" s="37"/>
      <c r="C16" s="9"/>
      <c r="D16" s="26" t="s">
        <v>20</v>
      </c>
      <c r="E16" s="10"/>
      <c r="F16" s="11"/>
      <c r="G16" s="11">
        <f>SUM(H16:M16)</f>
        <v>17134</v>
      </c>
      <c r="H16" s="19">
        <f t="shared" ref="H16:M16" si="0">SUM(H6:H15)</f>
        <v>10000</v>
      </c>
      <c r="I16" s="20">
        <f t="shared" si="0"/>
        <v>1400</v>
      </c>
      <c r="J16" s="20">
        <f t="shared" si="0"/>
        <v>4934</v>
      </c>
      <c r="K16" s="20">
        <f t="shared" si="0"/>
        <v>0</v>
      </c>
      <c r="L16" s="20">
        <f t="shared" si="0"/>
        <v>0</v>
      </c>
      <c r="M16" s="21">
        <f t="shared" si="0"/>
        <v>800</v>
      </c>
    </row>
    <row r="17" spans="2:13" ht="18.75" customHeight="1" x14ac:dyDescent="0.4">
      <c r="B17" s="37"/>
      <c r="C17" s="22" t="s">
        <v>11</v>
      </c>
      <c r="D17" s="8" t="s">
        <v>25</v>
      </c>
      <c r="E17" s="8" t="s">
        <v>29</v>
      </c>
      <c r="F17" s="8" t="s">
        <v>71</v>
      </c>
      <c r="G17" s="12" t="s">
        <v>70</v>
      </c>
      <c r="H17" s="16">
        <v>60000</v>
      </c>
      <c r="I17" s="17"/>
      <c r="J17" s="17"/>
      <c r="K17" s="17"/>
      <c r="L17" s="17"/>
      <c r="M17" s="18"/>
    </row>
    <row r="18" spans="2:13" ht="18.75" customHeight="1" x14ac:dyDescent="0.4">
      <c r="B18" s="37"/>
      <c r="C18" s="23" t="s">
        <v>12</v>
      </c>
      <c r="D18" s="8" t="s">
        <v>26</v>
      </c>
      <c r="E18" s="8" t="s">
        <v>78</v>
      </c>
      <c r="F18" s="8" t="s">
        <v>37</v>
      </c>
      <c r="G18" s="12" t="s">
        <v>79</v>
      </c>
      <c r="H18" s="16"/>
      <c r="I18" s="17"/>
      <c r="J18" s="17">
        <v>1200</v>
      </c>
      <c r="K18" s="17"/>
      <c r="L18" s="17"/>
      <c r="M18" s="18"/>
    </row>
    <row r="19" spans="2:13" ht="18.75" customHeight="1" x14ac:dyDescent="0.4">
      <c r="B19" s="37"/>
      <c r="C19" s="22" t="s">
        <v>27</v>
      </c>
      <c r="E19" s="8" t="s">
        <v>45</v>
      </c>
      <c r="F19" s="8" t="s">
        <v>48</v>
      </c>
      <c r="G19" s="12" t="s">
        <v>49</v>
      </c>
      <c r="H19" s="16"/>
      <c r="I19" s="17"/>
      <c r="J19" s="17">
        <v>145</v>
      </c>
      <c r="K19" s="17"/>
      <c r="L19" s="17"/>
      <c r="M19" s="18"/>
    </row>
    <row r="20" spans="2:13" ht="18.75" customHeight="1" x14ac:dyDescent="0.4">
      <c r="B20" s="37"/>
      <c r="C20" s="22"/>
      <c r="D20" s="8"/>
      <c r="E20" s="8"/>
      <c r="F20" s="8" t="s">
        <v>47</v>
      </c>
      <c r="G20" s="12"/>
      <c r="H20" s="16"/>
      <c r="I20" s="17"/>
      <c r="J20" s="17"/>
      <c r="K20" s="17"/>
      <c r="L20" s="17"/>
      <c r="M20" s="18"/>
    </row>
    <row r="21" spans="2:13" ht="18.75" customHeight="1" x14ac:dyDescent="0.4">
      <c r="B21" s="37"/>
      <c r="C21" s="22"/>
      <c r="D21" s="8"/>
      <c r="E21" s="8"/>
      <c r="F21" s="24" t="s">
        <v>50</v>
      </c>
      <c r="G21" s="12" t="s">
        <v>51</v>
      </c>
      <c r="H21" s="16"/>
      <c r="I21" s="17"/>
      <c r="J21" s="17">
        <v>1020</v>
      </c>
      <c r="K21" s="17"/>
      <c r="L21" s="17"/>
      <c r="M21" s="18"/>
    </row>
    <row r="22" spans="2:13" ht="18.75" customHeight="1" x14ac:dyDescent="0.4">
      <c r="B22" s="37"/>
      <c r="C22" s="22"/>
      <c r="D22" s="8"/>
      <c r="E22" s="8"/>
      <c r="F22" s="8" t="s">
        <v>52</v>
      </c>
      <c r="G22" s="12" t="s">
        <v>53</v>
      </c>
      <c r="H22" s="16"/>
      <c r="I22" s="17"/>
      <c r="J22" s="17">
        <v>667</v>
      </c>
      <c r="K22" s="17"/>
      <c r="L22" s="17"/>
      <c r="M22" s="18"/>
    </row>
    <row r="23" spans="2:13" ht="18.75" customHeight="1" x14ac:dyDescent="0.4">
      <c r="B23" s="37"/>
      <c r="C23" s="22"/>
      <c r="D23" s="8"/>
      <c r="E23" s="8"/>
      <c r="F23" s="8" t="s">
        <v>54</v>
      </c>
      <c r="G23" s="12" t="s">
        <v>55</v>
      </c>
      <c r="H23" s="16"/>
      <c r="I23" s="17"/>
      <c r="J23" s="17">
        <v>558</v>
      </c>
      <c r="K23" s="17"/>
      <c r="L23" s="17"/>
      <c r="M23" s="18"/>
    </row>
    <row r="24" spans="2:13" ht="18.75" customHeight="1" x14ac:dyDescent="0.4">
      <c r="B24" s="37"/>
      <c r="C24" s="22"/>
      <c r="D24" s="8"/>
      <c r="E24" s="8" t="s">
        <v>56</v>
      </c>
      <c r="F24" s="8" t="s">
        <v>62</v>
      </c>
      <c r="G24" s="12" t="s">
        <v>63</v>
      </c>
      <c r="H24" s="16"/>
      <c r="I24" s="17"/>
      <c r="J24" s="17"/>
      <c r="K24" s="17"/>
      <c r="L24" s="17"/>
      <c r="M24" s="18"/>
    </row>
    <row r="25" spans="2:13" ht="18.75" customHeight="1" x14ac:dyDescent="0.4">
      <c r="B25" s="37"/>
      <c r="C25" s="22"/>
      <c r="D25" s="8"/>
      <c r="E25" s="8"/>
      <c r="F25" s="8"/>
      <c r="G25" s="29" t="s">
        <v>64</v>
      </c>
      <c r="H25" s="16"/>
      <c r="I25" s="17"/>
      <c r="J25" s="17">
        <v>2160</v>
      </c>
      <c r="K25" s="17"/>
      <c r="L25" s="17"/>
      <c r="M25" s="18"/>
    </row>
    <row r="26" spans="2:13" ht="18.75" customHeight="1" x14ac:dyDescent="0.4">
      <c r="B26" s="37"/>
      <c r="C26" s="22"/>
      <c r="D26" s="8"/>
      <c r="E26" s="8"/>
      <c r="F26" s="8" t="s">
        <v>57</v>
      </c>
      <c r="G26" s="12" t="s">
        <v>59</v>
      </c>
      <c r="H26" s="16"/>
      <c r="I26" s="17"/>
      <c r="J26" s="17"/>
      <c r="K26" s="17"/>
      <c r="L26" s="17"/>
      <c r="M26" s="18"/>
    </row>
    <row r="27" spans="2:13" ht="18.75" customHeight="1" x14ac:dyDescent="0.4">
      <c r="B27" s="37"/>
      <c r="C27" s="22"/>
      <c r="D27" s="8"/>
      <c r="E27" s="8"/>
      <c r="F27" s="8"/>
      <c r="G27" s="29" t="s">
        <v>60</v>
      </c>
      <c r="H27" s="16"/>
      <c r="I27" s="17"/>
      <c r="J27" s="17">
        <v>2160</v>
      </c>
      <c r="K27" s="17"/>
      <c r="L27" s="17"/>
      <c r="M27" s="18"/>
    </row>
    <row r="28" spans="2:13" ht="18.75" customHeight="1" x14ac:dyDescent="0.4">
      <c r="B28" s="37"/>
      <c r="C28" s="22"/>
      <c r="D28" s="8"/>
      <c r="E28" s="8"/>
      <c r="F28" s="8" t="s">
        <v>58</v>
      </c>
      <c r="G28" s="12" t="s">
        <v>61</v>
      </c>
      <c r="H28" s="16"/>
      <c r="I28" s="17"/>
      <c r="J28" s="17">
        <v>1598</v>
      </c>
      <c r="K28" s="17"/>
      <c r="L28" s="17"/>
      <c r="M28" s="18"/>
    </row>
    <row r="29" spans="2:13" ht="18.75" customHeight="1" x14ac:dyDescent="0.4">
      <c r="B29" s="37"/>
      <c r="C29" s="22"/>
      <c r="D29" s="8"/>
      <c r="E29" s="8" t="s">
        <v>65</v>
      </c>
      <c r="F29" s="8" t="s">
        <v>66</v>
      </c>
      <c r="G29" s="12" t="s">
        <v>96</v>
      </c>
      <c r="H29" s="16"/>
      <c r="I29" s="17"/>
      <c r="J29" s="17">
        <v>38124</v>
      </c>
      <c r="K29" s="17"/>
      <c r="L29" s="17"/>
      <c r="M29" s="18"/>
    </row>
    <row r="30" spans="2:13" ht="18.75" customHeight="1" x14ac:dyDescent="0.4">
      <c r="B30" s="37"/>
      <c r="C30" s="22"/>
      <c r="D30" s="8"/>
      <c r="E30" s="8"/>
      <c r="F30" s="8" t="s">
        <v>67</v>
      </c>
      <c r="G30" s="12" t="s">
        <v>89</v>
      </c>
      <c r="H30" s="16"/>
      <c r="I30" s="17"/>
      <c r="J30" s="17">
        <v>4238</v>
      </c>
      <c r="K30" s="17"/>
      <c r="L30" s="17"/>
      <c r="M30" s="18"/>
    </row>
    <row r="31" spans="2:13" ht="18.75" customHeight="1" x14ac:dyDescent="0.4">
      <c r="B31" s="37"/>
      <c r="C31" s="22"/>
      <c r="D31" s="8"/>
      <c r="E31" s="8"/>
      <c r="F31" s="8" t="s">
        <v>68</v>
      </c>
      <c r="G31" s="12" t="s">
        <v>106</v>
      </c>
      <c r="H31" s="16"/>
      <c r="I31" s="17"/>
      <c r="J31" s="17">
        <v>4320</v>
      </c>
      <c r="K31" s="17"/>
      <c r="L31" s="17"/>
      <c r="M31" s="18"/>
    </row>
    <row r="32" spans="2:13" ht="18.75" customHeight="1" x14ac:dyDescent="0.4">
      <c r="B32" s="37"/>
      <c r="C32" s="8"/>
      <c r="D32" s="8"/>
      <c r="E32" s="8"/>
      <c r="F32" s="8" t="s">
        <v>69</v>
      </c>
      <c r="G32" s="12" t="s">
        <v>88</v>
      </c>
      <c r="H32" s="16"/>
      <c r="I32" s="17"/>
      <c r="J32" s="17">
        <v>25650</v>
      </c>
      <c r="K32" s="17"/>
      <c r="L32" s="17"/>
      <c r="M32" s="18"/>
    </row>
    <row r="33" spans="2:13" ht="18.75" customHeight="1" x14ac:dyDescent="0.4">
      <c r="B33" s="37"/>
      <c r="C33" s="8"/>
      <c r="D33" s="8"/>
      <c r="E33" s="8" t="s">
        <v>90</v>
      </c>
      <c r="F33" s="8" t="s">
        <v>100</v>
      </c>
      <c r="G33" s="12" t="s">
        <v>101</v>
      </c>
      <c r="H33" s="16"/>
      <c r="I33" s="17"/>
      <c r="J33" s="17"/>
      <c r="K33" s="17"/>
      <c r="L33" s="17"/>
      <c r="M33" s="18"/>
    </row>
    <row r="34" spans="2:13" ht="18.75" customHeight="1" x14ac:dyDescent="0.4">
      <c r="B34" s="37"/>
      <c r="C34" s="8"/>
      <c r="D34" s="8"/>
      <c r="E34" s="8"/>
      <c r="F34" s="8"/>
      <c r="G34" s="30" t="s">
        <v>104</v>
      </c>
      <c r="H34" s="16"/>
      <c r="I34" s="17"/>
      <c r="J34" s="17">
        <v>9954</v>
      </c>
      <c r="K34" s="17"/>
      <c r="L34" s="17"/>
      <c r="M34" s="18"/>
    </row>
    <row r="35" spans="2:13" ht="18.75" customHeight="1" x14ac:dyDescent="0.4">
      <c r="B35" s="37"/>
      <c r="C35" s="8"/>
      <c r="D35" s="8"/>
      <c r="E35" s="8"/>
      <c r="F35" s="8" t="s">
        <v>102</v>
      </c>
      <c r="G35" s="31" t="s">
        <v>103</v>
      </c>
      <c r="H35" s="16"/>
      <c r="I35" s="17"/>
      <c r="J35" s="17">
        <v>3878</v>
      </c>
      <c r="K35" s="17"/>
      <c r="L35" s="17"/>
      <c r="M35" s="18"/>
    </row>
    <row r="36" spans="2:13" ht="18.75" customHeight="1" x14ac:dyDescent="0.4">
      <c r="B36" s="37"/>
      <c r="C36" s="8"/>
      <c r="D36" s="8"/>
      <c r="E36" s="8" t="s">
        <v>42</v>
      </c>
      <c r="F36" s="8" t="s">
        <v>43</v>
      </c>
      <c r="G36" s="12" t="s">
        <v>44</v>
      </c>
      <c r="H36" s="16"/>
      <c r="I36" s="17"/>
      <c r="J36" s="17"/>
      <c r="K36" s="17"/>
      <c r="L36" s="17"/>
      <c r="M36" s="18"/>
    </row>
    <row r="37" spans="2:13" ht="18.75" customHeight="1" x14ac:dyDescent="0.4">
      <c r="B37" s="37"/>
      <c r="C37" s="8"/>
      <c r="D37" s="8"/>
      <c r="E37" s="8"/>
      <c r="F37" s="8"/>
      <c r="G37" s="29" t="s">
        <v>46</v>
      </c>
      <c r="H37" s="16"/>
      <c r="I37" s="17"/>
      <c r="J37" s="17"/>
      <c r="K37" s="17"/>
      <c r="L37" s="17"/>
      <c r="M37" s="18">
        <v>64800</v>
      </c>
    </row>
    <row r="38" spans="2:13" ht="18.75" customHeight="1" thickBot="1" x14ac:dyDescent="0.45">
      <c r="B38" s="38"/>
      <c r="C38" s="9"/>
      <c r="D38" s="26" t="s">
        <v>20</v>
      </c>
      <c r="E38" s="10"/>
      <c r="F38" s="11"/>
      <c r="G38" s="11">
        <f>SUM(H38:M38)</f>
        <v>220472</v>
      </c>
      <c r="H38" s="19">
        <f t="shared" ref="H38:M38" si="1">SUM(H17:H37)</f>
        <v>60000</v>
      </c>
      <c r="I38" s="20">
        <f t="shared" si="1"/>
        <v>0</v>
      </c>
      <c r="J38" s="20">
        <f t="shared" si="1"/>
        <v>95672</v>
      </c>
      <c r="K38" s="20">
        <f t="shared" si="1"/>
        <v>0</v>
      </c>
      <c r="L38" s="20">
        <f t="shared" si="1"/>
        <v>0</v>
      </c>
      <c r="M38" s="21">
        <f t="shared" si="1"/>
        <v>64800</v>
      </c>
    </row>
    <row r="39" spans="2:13" ht="18.75" customHeight="1" x14ac:dyDescent="0.4">
      <c r="B39" s="36" t="s">
        <v>83</v>
      </c>
      <c r="C39" s="22" t="s">
        <v>8</v>
      </c>
      <c r="D39" s="8" t="s">
        <v>28</v>
      </c>
      <c r="E39" s="8" t="s">
        <v>73</v>
      </c>
      <c r="F39" s="8" t="s">
        <v>18</v>
      </c>
      <c r="G39" s="12" t="s">
        <v>85</v>
      </c>
      <c r="H39" s="16"/>
      <c r="I39" s="17">
        <v>1300</v>
      </c>
      <c r="J39" s="17"/>
      <c r="K39" s="17"/>
      <c r="L39" s="17"/>
      <c r="M39" s="18"/>
    </row>
    <row r="40" spans="2:13" ht="18.75" customHeight="1" x14ac:dyDescent="0.4">
      <c r="B40" s="37"/>
      <c r="C40" s="23" t="s">
        <v>12</v>
      </c>
      <c r="D40" s="8"/>
      <c r="E40" s="8" t="s">
        <v>45</v>
      </c>
      <c r="F40" s="8" t="s">
        <v>74</v>
      </c>
      <c r="G40" s="12" t="s">
        <v>86</v>
      </c>
      <c r="H40" s="16"/>
      <c r="I40" s="17"/>
      <c r="J40" s="17">
        <v>2183</v>
      </c>
      <c r="K40" s="17"/>
      <c r="L40" s="17"/>
      <c r="M40" s="18"/>
    </row>
    <row r="41" spans="2:13" ht="18.75" customHeight="1" x14ac:dyDescent="0.4">
      <c r="B41" s="37"/>
      <c r="C41" s="22" t="s">
        <v>14</v>
      </c>
      <c r="D41" s="8"/>
      <c r="E41" s="8" t="s">
        <v>75</v>
      </c>
      <c r="F41" s="8" t="s">
        <v>76</v>
      </c>
      <c r="G41" s="12" t="s">
        <v>77</v>
      </c>
      <c r="H41" s="16"/>
      <c r="I41" s="17"/>
      <c r="J41" s="17">
        <v>4620</v>
      </c>
      <c r="K41" s="17"/>
      <c r="L41" s="17"/>
      <c r="M41" s="18"/>
    </row>
    <row r="42" spans="2:13" ht="18.75" customHeight="1" x14ac:dyDescent="0.4">
      <c r="B42" s="37"/>
      <c r="C42" s="22"/>
      <c r="D42" s="8"/>
      <c r="E42" s="8" t="s">
        <v>36</v>
      </c>
      <c r="F42" s="8" t="s">
        <v>80</v>
      </c>
      <c r="G42" s="12" t="s">
        <v>84</v>
      </c>
      <c r="H42" s="16"/>
      <c r="I42" s="17"/>
      <c r="J42" s="17"/>
      <c r="K42" s="17"/>
      <c r="L42" s="17"/>
      <c r="M42" s="18"/>
    </row>
    <row r="43" spans="2:13" ht="18.75" customHeight="1" x14ac:dyDescent="0.4">
      <c r="B43" s="37"/>
      <c r="C43" s="22"/>
      <c r="D43" s="8"/>
      <c r="E43" s="8"/>
      <c r="F43" s="8"/>
      <c r="G43" s="29" t="s">
        <v>105</v>
      </c>
      <c r="H43" s="16"/>
      <c r="I43" s="17"/>
      <c r="J43" s="17">
        <v>45600</v>
      </c>
      <c r="K43" s="17"/>
      <c r="L43" s="17"/>
      <c r="M43" s="18"/>
    </row>
    <row r="44" spans="2:13" ht="18.75" customHeight="1" x14ac:dyDescent="0.4">
      <c r="B44" s="37"/>
      <c r="C44" s="8"/>
      <c r="D44" s="8"/>
      <c r="E44" s="8"/>
      <c r="F44" s="8" t="s">
        <v>37</v>
      </c>
      <c r="G44" s="12" t="s">
        <v>81</v>
      </c>
      <c r="H44" s="16"/>
      <c r="I44" s="17"/>
      <c r="J44" s="17">
        <v>2500</v>
      </c>
      <c r="K44" s="17"/>
      <c r="L44" s="17"/>
      <c r="M44" s="18"/>
    </row>
    <row r="45" spans="2:13" ht="18.75" customHeight="1" x14ac:dyDescent="0.4">
      <c r="B45" s="37"/>
      <c r="C45" s="8"/>
      <c r="D45" s="8"/>
      <c r="E45" s="8" t="s">
        <v>42</v>
      </c>
      <c r="F45" s="8" t="s">
        <v>43</v>
      </c>
      <c r="G45" s="12" t="s">
        <v>44</v>
      </c>
      <c r="H45" s="16"/>
      <c r="I45" s="17"/>
      <c r="J45" s="17"/>
      <c r="K45" s="17"/>
      <c r="L45" s="17"/>
      <c r="M45" s="18"/>
    </row>
    <row r="46" spans="2:13" ht="18.75" customHeight="1" x14ac:dyDescent="0.4">
      <c r="B46" s="37"/>
      <c r="C46" s="8"/>
      <c r="D46" s="8"/>
      <c r="E46" s="8"/>
      <c r="F46" s="8"/>
      <c r="G46" s="29" t="s">
        <v>82</v>
      </c>
      <c r="H46" s="16"/>
      <c r="I46" s="17"/>
      <c r="J46" s="17"/>
      <c r="K46" s="17"/>
      <c r="L46" s="17"/>
      <c r="M46" s="18">
        <v>16200</v>
      </c>
    </row>
    <row r="47" spans="2:13" ht="18.75" customHeight="1" thickBot="1" x14ac:dyDescent="0.45">
      <c r="B47" s="38"/>
      <c r="C47" s="9"/>
      <c r="D47" s="26" t="s">
        <v>20</v>
      </c>
      <c r="E47" s="10"/>
      <c r="F47" s="11"/>
      <c r="G47" s="11">
        <f>SUM(H47:M47)</f>
        <v>72403</v>
      </c>
      <c r="H47" s="19">
        <f t="shared" ref="H47:M47" si="2">SUM(H39:H46)</f>
        <v>0</v>
      </c>
      <c r="I47" s="20">
        <f t="shared" si="2"/>
        <v>1300</v>
      </c>
      <c r="J47" s="20">
        <f t="shared" si="2"/>
        <v>54903</v>
      </c>
      <c r="K47" s="20">
        <f t="shared" si="2"/>
        <v>0</v>
      </c>
      <c r="L47" s="20">
        <f t="shared" si="2"/>
        <v>0</v>
      </c>
      <c r="M47" s="21">
        <f t="shared" si="2"/>
        <v>16200</v>
      </c>
    </row>
    <row r="48" spans="2:13" ht="18.75" customHeight="1" x14ac:dyDescent="0.4">
      <c r="D48" s="27" t="s">
        <v>15</v>
      </c>
      <c r="E48" s="5"/>
      <c r="F48" s="6"/>
      <c r="G48" s="6">
        <f>SUM(G47+G38+G16)</f>
        <v>310009</v>
      </c>
      <c r="H48" s="2">
        <f t="shared" ref="H48:M48" si="3">SUM(H47++H38+H16)</f>
        <v>70000</v>
      </c>
      <c r="I48" s="2">
        <f t="shared" si="3"/>
        <v>2700</v>
      </c>
      <c r="J48" s="2">
        <f t="shared" si="3"/>
        <v>155509</v>
      </c>
      <c r="K48" s="2">
        <f t="shared" si="3"/>
        <v>0</v>
      </c>
      <c r="L48" s="2">
        <f t="shared" si="3"/>
        <v>0</v>
      </c>
      <c r="M48" s="2">
        <f t="shared" si="3"/>
        <v>81800</v>
      </c>
    </row>
    <row r="49" ht="18.75" customHeight="1" x14ac:dyDescent="0.4"/>
  </sheetData>
  <mergeCells count="8">
    <mergeCell ref="E4:G4"/>
    <mergeCell ref="H4:M4"/>
    <mergeCell ref="E5:F5"/>
    <mergeCell ref="B6:B38"/>
    <mergeCell ref="B39:B47"/>
    <mergeCell ref="B4:B5"/>
    <mergeCell ref="C4:C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積算書</vt:lpstr>
      <vt:lpstr>予算書</vt:lpstr>
      <vt:lpstr>積算書 (見本)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2021-09-01T02:55:41Z</cp:lastPrinted>
  <dcterms:modified xsi:type="dcterms:W3CDTF">2022-02-18T05:20:31Z</dcterms:modified>
</cp:coreProperties>
</file>