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inamisoma.local\name2\share\建設部\水道課\総務係\20 その他\11 各種照会\02 県\市町村財政課\36 公営企業に係る「経営比較分析表」の分析\R3\回答\"/>
    </mc:Choice>
  </mc:AlternateContent>
  <workbookProtection workbookAlgorithmName="SHA-512" workbookHashValue="vYbrmhmHMwP9mBmX4O/VCae2ggSyLoTwMrnvQSTSGSfqLRKO6VEvF3WdtMVAxmbFq/fSXUh3mZ0y9dAR7shZIQ==" workbookSaltValue="uooDP5/zQQfKgXPTLvd/2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<sst xmlns="http://schemas.openxmlformats.org/spreadsheetml/2006/main" count="228" uniqueCount="113">
  <si>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</si>
  <si>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</si>
  <si>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</si>
  <si>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</si>
  <si>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</si>
  <si>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</si>
  <si>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</si>
  <si>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</si>
  <si>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</si>
  <si>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</si>
  <si>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</si>
  <si>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</si>
  <si>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</si>
  <si>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</si>
  <si>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</si>
  <si>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</si>
  <si>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</si>
  <si>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</si>
  <si>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</si>
  <si>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</si>
  <si>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</si>
  <si>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</si>
  <si>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</si>
  <si>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</si>
  <si>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</si>
  <si>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</si>
  <si>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</si>
  <si>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</si>
  <si>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</si>
  <si>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</si>
  <si>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</si>
  <si>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</si>
  <si>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</si>
  <si>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</si>
  <si>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</si>
  <si>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</si>
  <si>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</si>
  <si>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</si>
  <si>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</si>
  <si>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</si>
  <si>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</si>
  <si>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</si>
  <si>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</si>
  <si>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</si>
  <si>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</si>
  <si>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</si>
  <si>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</si>
  <si>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</si>
  <si>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</si>
  <si>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</si>
  <si>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</si>
  <si>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</si>
  <si>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</si>
  <si>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</si>
  <si>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</si>
  <si>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</si>
  <si>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</si>
  <si>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</si>
  <si>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</si>
  <si>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</si>
  <si>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</si>
  <si>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</si>
  <si>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</si>
  <si>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</si>
  <si>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</si>
  <si>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</si>
  <si>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</si>
  <si>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</si>
  <si>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</si>
  <si>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</si>
  <si>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</si>
  <si>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</si>
  <si>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</si>
  <si>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</si>
  <si>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</si>
  <si>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</si>
  <si>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</si>
  <si>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</si>
  <si>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</si>
  <si>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</si>
  <si>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</si>
  <si>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</si>
  <si>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</si>
  <si>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</si>
  <si>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</si>
  <si>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</si>
  <si>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</si>
  <si>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</si>
  <si>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</si>
  <si>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</si>
  <si>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</si>
  <si>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</si>
  <si>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南相馬市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</si>
  <si>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</si>
  <si>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</si>
  <si>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</si>
  <si>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</si>
  <si>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</si>
  <si>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</si>
  <si>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</si>
  <si>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</si>
  <si>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</si>
  <si>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</si>
  <si>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</si>
  <si>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</si>
  <si>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</si>
  <si>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</si>
  <si>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</si>
  <si>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</si>
  <si>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</si>
  <si>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　継続的に100％を上回る黒字経営が続いている。Ｒ2年度は簡易水道事業の法適化に伴う費用の増加により前年度比率を下回ったが、同規模類似団体（以下、類団）及び全国平均は大きく上回った。
②　累積欠損金は、現時点で発生していない。
③　毎年度100％を大きく超え、支払能力は十分備えている。
④　全国及び類団平均値より企業債残高割合が少なく、減少傾向にあったが、Ｒ2年度は簡易水道事業の法適化に伴い増加した。しかし、他団体と比べて債務は軽いと言える。
⑤　給水原価の増加により、前年度比7.93ポイント下回ったが、全国及び類団平均値は上回った。給水に係る費用は給水収益で賄っているが、口座振替の推進や滞納対策を一層強化し回収率アップを目指す。
⑥　簡易水道事業の法適化に伴う費用の増加により、前年度比10.19ポイント上回った。類団及び全国平均も上回っている。維持管理費の縮減や経常費用の見直し、投資の効率化を一層進める必要がある。
⑦　全国及び類団平均値を下回っている要因は、原発事故で避難指示区域に設定された小高簡易水道事業が要因である。Ｈ28年7月に給水区域の大部分が避難指示解除となり、利用率は今後徐々に上昇すると予測される。しかし、給水人口の減少に伴う収益低下の長期化を踏まえ、水需要予測を反映した適正な施設規模を検討しなければならない。
⑧　簡易水道事業の法適化に伴い、前年度から2.96ポイント減少した。特に、避難指示区域が解除された小高簡易水道事業は、２年度以後も有収率は徐々に上昇すると予測される。無収水量の主たる要因が漏水であるので、老朽管の更新や適正な維持管理に努め、漏水防止対策も継続的に取り組む。</t>
    <rPh sb="30" eb="32">
      <t>カンイ</t>
    </rPh>
    <rPh sb="32" eb="34">
      <t>スイドウ</t>
    </rPh>
    <rPh sb="34" eb="36">
      <t>ジギョウ</t>
    </rPh>
    <rPh sb="37" eb="38">
      <t>ホウ</t>
    </rPh>
    <rPh sb="38" eb="39">
      <t>テキ</t>
    </rPh>
    <rPh sb="39" eb="40">
      <t>カ</t>
    </rPh>
    <rPh sb="41" eb="42">
      <t>トモナ</t>
    </rPh>
    <rPh sb="43" eb="45">
      <t>ヒヨウ</t>
    </rPh>
    <rPh sb="46" eb="48">
      <t>ゾウカ</t>
    </rPh>
    <rPh sb="51" eb="54">
      <t>ゼンネンド</t>
    </rPh>
    <rPh sb="57" eb="59">
      <t>シタマワ</t>
    </rPh>
    <rPh sb="77" eb="78">
      <t>オヨ</t>
    </rPh>
    <rPh sb="79" eb="81">
      <t>ゼンコク</t>
    </rPh>
    <rPh sb="84" eb="85">
      <t>オオ</t>
    </rPh>
    <rPh sb="125" eb="126">
      <t>オオ</t>
    </rPh>
    <rPh sb="170" eb="172">
      <t>ゲンショウ</t>
    </rPh>
    <rPh sb="172" eb="174">
      <t>ケイコウ</t>
    </rPh>
    <rPh sb="182" eb="184">
      <t>ネンド</t>
    </rPh>
    <rPh sb="185" eb="187">
      <t>カンイ</t>
    </rPh>
    <rPh sb="187" eb="189">
      <t>スイドウ</t>
    </rPh>
    <rPh sb="189" eb="191">
      <t>ジギョウ</t>
    </rPh>
    <rPh sb="192" eb="193">
      <t>ホウ</t>
    </rPh>
    <rPh sb="193" eb="194">
      <t>テキ</t>
    </rPh>
    <rPh sb="194" eb="195">
      <t>カ</t>
    </rPh>
    <rPh sb="196" eb="197">
      <t>トモナ</t>
    </rPh>
    <rPh sb="198" eb="200">
      <t>ゾウカ</t>
    </rPh>
    <rPh sb="229" eb="231">
      <t>ゲンカ</t>
    </rPh>
    <rPh sb="232" eb="234">
      <t>ゾウカ</t>
    </rPh>
    <rPh sb="250" eb="252">
      <t>シタマワ</t>
    </rPh>
    <rPh sb="256" eb="258">
      <t>ゼンコク</t>
    </rPh>
    <rPh sb="323" eb="325">
      <t>カンイ</t>
    </rPh>
    <rPh sb="325" eb="327">
      <t>スイドウ</t>
    </rPh>
    <rPh sb="327" eb="329">
      <t>ジギョウ</t>
    </rPh>
    <rPh sb="330" eb="331">
      <t>ホウ</t>
    </rPh>
    <rPh sb="331" eb="332">
      <t>テキ</t>
    </rPh>
    <rPh sb="332" eb="333">
      <t>カ</t>
    </rPh>
    <rPh sb="334" eb="335">
      <t>トモナ</t>
    </rPh>
    <rPh sb="336" eb="338">
      <t>ヒヨウ</t>
    </rPh>
    <rPh sb="339" eb="341">
      <t>ゾウカ</t>
    </rPh>
    <rPh sb="358" eb="359">
      <t>ウエ</t>
    </rPh>
    <rPh sb="365" eb="366">
      <t>オヨ</t>
    </rPh>
    <rPh sb="367" eb="369">
      <t>ゼンコク</t>
    </rPh>
    <rPh sb="404" eb="406">
      <t>イッソウ</t>
    </rPh>
    <rPh sb="457" eb="459">
      <t>カンイ</t>
    </rPh>
    <rPh sb="500" eb="502">
      <t>コンゴ</t>
    </rPh>
    <rPh sb="502" eb="504">
      <t>ジョジョ</t>
    </rPh>
    <rPh sb="576" eb="578">
      <t>カンイ</t>
    </rPh>
    <rPh sb="578" eb="580">
      <t>スイドウ</t>
    </rPh>
    <rPh sb="580" eb="582">
      <t>ジギョウ</t>
    </rPh>
    <rPh sb="583" eb="584">
      <t>ホウ</t>
    </rPh>
    <rPh sb="584" eb="585">
      <t>テキ</t>
    </rPh>
    <rPh sb="585" eb="586">
      <t>カ</t>
    </rPh>
    <rPh sb="587" eb="588">
      <t>トモナ</t>
    </rPh>
    <rPh sb="603" eb="605">
      <t>ゲンショウ</t>
    </rPh>
    <rPh sb="625" eb="627">
      <t>カンイ</t>
    </rPh>
    <rPh sb="636" eb="638">
      <t>イゴ</t>
    </rPh>
    <rPh sb="643" eb="645">
      <t>ジョジョ</t>
    </rPh>
    <phoneticPr fontId="17"/>
  </si>
  <si>
    <t>①　全国及び類団平均値を下回ったが、今後比率は徐々に上昇すると予測されるため、配水管路について布設後20年を経過した管路のうち、漏水等が多く耐久性が低下している区間を選定し、更新事業を実施する必要がある。
②　全国及び類団平均値を上回り、前年度比でも4.72ポイント上回った。今後、法定耐用年数を経過し更新時期を迎える管路の増加が考えられるため、計画的かつ効率的な更新に取り組む必要がある。
③　全国及び類団平均値を上回ったが、年度により差がある。また、H29年度に原町水道事業、H30年度に小高水道事業で策定した施設全体の更新計画に基づきながら、今後計画的に実施していく予定である。
※　管路の耐久性が低下している区間の選定と、限られた財源の中で管路の優先度を評価した計画的な方策が課題となる。</t>
    <rPh sb="12" eb="13">
      <t>シタ</t>
    </rPh>
    <rPh sb="18" eb="20">
      <t>コンゴ</t>
    </rPh>
    <rPh sb="23" eb="25">
      <t>ジョジョ</t>
    </rPh>
    <rPh sb="31" eb="33">
      <t>ヨソク</t>
    </rPh>
    <rPh sb="107" eb="108">
      <t>オヨ</t>
    </rPh>
    <rPh sb="109" eb="110">
      <t>ルイ</t>
    </rPh>
    <rPh sb="110" eb="111">
      <t>ダン</t>
    </rPh>
    <rPh sb="111" eb="113">
      <t>ヘイキン</t>
    </rPh>
    <rPh sb="113" eb="114">
      <t>アタイ</t>
    </rPh>
    <rPh sb="115" eb="117">
      <t>ウワマワ</t>
    </rPh>
    <rPh sb="119" eb="123">
      <t>ゼンネンドヒ</t>
    </rPh>
    <rPh sb="133" eb="135">
      <t>ウワマワ</t>
    </rPh>
    <rPh sb="141" eb="143">
      <t>ホウテイ</t>
    </rPh>
    <rPh sb="143" eb="145">
      <t>タイヨウ</t>
    </rPh>
    <rPh sb="145" eb="147">
      <t>ネンスウ</t>
    </rPh>
    <rPh sb="148" eb="150">
      <t>ケイカ</t>
    </rPh>
    <rPh sb="189" eb="191">
      <t>ヒツヨウ</t>
    </rPh>
    <rPh sb="198" eb="200">
      <t>ゼンコク</t>
    </rPh>
    <rPh sb="200" eb="201">
      <t>オヨ</t>
    </rPh>
    <rPh sb="233" eb="235">
      <t>ハラマチ</t>
    </rPh>
    <rPh sb="235" eb="237">
      <t>スイドウ</t>
    </rPh>
    <rPh sb="237" eb="239">
      <t>ジギョウ</t>
    </rPh>
    <rPh sb="246" eb="248">
      <t>オダカ</t>
    </rPh>
    <phoneticPr fontId="17"/>
  </si>
  <si>
    <t>　当市水道事業全体の経営は、収益性については概ね良好と捉えている。しかし、指標に表れていないが、小高簡易水道事業は震災と原発事故以降、給水収益が激減し、営業損失の長期化を余儀なくされている。Ｈ28年度に避難指示区域の大部分が解除され、給水収益は年々上昇傾向にあるものの、帰還者数の伸びは依然不透明であり、将来の水需要の動向も予測が難しい。
　全体的な給水収益の増収は復興需要と捉えられ、一時的なものとみている。そのため、人口減少の加速化に伴う収益の減少傾向と、老朽施設等の更新需要を賄えるだけの莫大な財源確保が喫緊の課題である。今後は経営戦略やアセットマネジメント計画に基づき、中長期財政収支を見通した中で計画的に施設等を更新し、維持管理の効率化を一段と進めるとともに、災害に強いまちづくりを推進するため、施設等の長寿命化・耐震化に取り組みながら、安全安心な水道水の供給に努めていく。</t>
    <rPh sb="50" eb="52">
      <t>カンイ</t>
    </rPh>
    <rPh sb="117" eb="119">
      <t>キュウスイ</t>
    </rPh>
    <rPh sb="119" eb="121">
      <t>シュウエキ</t>
    </rPh>
    <rPh sb="122" eb="124">
      <t>ネンネン</t>
    </rPh>
    <rPh sb="124" eb="126">
      <t>ジョウショウ</t>
    </rPh>
    <rPh sb="126" eb="128">
      <t>ケイコウ</t>
    </rPh>
    <rPh sb="285" eb="286">
      <t>モト</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</si>
</sst>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6"/>
      <name val="游ゴシック"/>
      <family val="2"/>
      <charset val="128"/>
      <scheme val="minor"/>
    </font>
    <font>
      <sz val="10.5"/>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8" fillId="0" borderId="9" xfId="2" applyFont="1" applyBorder="1" applyAlignment="1" applyProtection="1">
      <alignment horizontal="left" vertical="top" wrapText="1"/>
      <protection locked="0"/>
    </xf>
    <xf numFmtId="0" fontId="18" fillId="0" borderId="0" xfId="2" applyFont="1" applyBorder="1" applyAlignment="1" applyProtection="1">
      <alignment horizontal="left" vertical="top" wrapText="1"/>
      <protection locked="0"/>
    </xf>
    <xf numFmtId="0" fontId="18" fillId="0" borderId="10" xfId="2" applyFont="1" applyBorder="1" applyAlignment="1" applyProtection="1">
      <alignment horizontal="left" vertical="top" wrapText="1"/>
      <protection locked="0"/>
    </xf>
    <xf numFmtId="0" fontId="18" fillId="0" borderId="11" xfId="2" applyFont="1" applyBorder="1" applyAlignment="1" applyProtection="1">
      <alignment horizontal="left" vertical="top" wrapText="1"/>
      <protection locked="0"/>
    </xf>
    <xf numFmtId="0" fontId="18" fillId="0" borderId="1" xfId="2" applyFont="1" applyBorder="1" applyAlignment="1" applyProtection="1">
      <alignment horizontal="left" vertical="top" wrapText="1"/>
      <protection locked="0"/>
    </xf>
    <xf numFmtId="0" fontId="18"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9" fillId="0" borderId="9" xfId="2" applyFont="1" applyBorder="1" applyAlignment="1" applyProtection="1">
      <alignment horizontal="left" vertical="top" wrapText="1"/>
      <protection locked="0"/>
    </xf>
    <xf numFmtId="0" fontId="19" fillId="0" borderId="0" xfId="2" applyFont="1" applyBorder="1" applyAlignment="1" applyProtection="1">
      <alignment horizontal="left" vertical="top" wrapText="1"/>
      <protection locked="0"/>
    </xf>
    <xf numFmtId="0" fontId="19" fillId="0" borderId="10"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0.7</c:v>
                </c:pt>
                <c:pt idx="1">
                  <c:v>0.74</c:v>
                </c:pt>
                <c:pt idx="2">
                  <c:v>0.68</c:v>
                </c:pt>
                <c:pt idx="3">
                  <c:v>0.76</c:v>
                </c:pt>
                <c:pt idx="4">
                  <c:v>0.82</c:v>
                </c:pt>
              </c:numCache>
            </c:numRef>
          </c:val>
          <c:extLst>
            <c:ext xmlns:c16="http://schemas.microsoft.com/office/drawing/2014/chart" uri="{C3380CC4-5D6E-409C-BE32-E72D297353CC}">
              <c16:uniqueId val="{00000000-290F-48C8-897E-7984B63118F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290F-48C8-897E-7984B63118F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52.74</c:v>
                </c:pt>
                <c:pt idx="1">
                  <c:v>50.99</c:v>
                </c:pt>
                <c:pt idx="2">
                  <c:v>49.49</c:v>
                </c:pt>
                <c:pt idx="3">
                  <c:v>49.7</c:v>
                </c:pt>
                <c:pt idx="4">
                  <c:v>51.25</c:v>
                </c:pt>
              </c:numCache>
            </c:numRef>
          </c:val>
          <c:extLst>
            <c:ext xmlns:c16="http://schemas.microsoft.com/office/drawing/2014/chart" uri="{C3380CC4-5D6E-409C-BE32-E72D297353CC}">
              <c16:uniqueId val="{00000000-2629-4DD3-9177-BF6F6CCF21F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2629-4DD3-9177-BF6F6CCF21F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83.79</c:v>
                </c:pt>
                <c:pt idx="1">
                  <c:v>84.51</c:v>
                </c:pt>
                <c:pt idx="2">
                  <c:v>86.56</c:v>
                </c:pt>
                <c:pt idx="3">
                  <c:v>87.56</c:v>
                </c:pt>
                <c:pt idx="4">
                  <c:v>84.6</c:v>
                </c:pt>
              </c:numCache>
            </c:numRef>
          </c:val>
          <c:extLst>
            <c:ext xmlns:c16="http://schemas.microsoft.com/office/drawing/2014/chart" uri="{C3380CC4-5D6E-409C-BE32-E72D297353CC}">
              <c16:uniqueId val="{00000000-6FF1-4916-8D72-B6EE8EDFB6B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6FF1-4916-8D72-B6EE8EDFB6B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160.34</c:v>
                </c:pt>
                <c:pt idx="1">
                  <c:v>146.72</c:v>
                </c:pt>
                <c:pt idx="2">
                  <c:v>141.47999999999999</c:v>
                </c:pt>
                <c:pt idx="3">
                  <c:v>136.9</c:v>
                </c:pt>
                <c:pt idx="4">
                  <c:v>130.58000000000001</c:v>
                </c:pt>
              </c:numCache>
            </c:numRef>
          </c:val>
          <c:extLst>
            <c:ext xmlns:c16="http://schemas.microsoft.com/office/drawing/2014/chart" uri="{C3380CC4-5D6E-409C-BE32-E72D297353CC}">
              <c16:uniqueId val="{00000000-067F-4ECD-9B97-E3B8C0D45DA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067F-4ECD-9B97-E3B8C0D45DA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50.58</c:v>
                </c:pt>
                <c:pt idx="1">
                  <c:v>50.57</c:v>
                </c:pt>
                <c:pt idx="2">
                  <c:v>51.67</c:v>
                </c:pt>
                <c:pt idx="3">
                  <c:v>51.54</c:v>
                </c:pt>
                <c:pt idx="4">
                  <c:v>48.34</c:v>
                </c:pt>
              </c:numCache>
            </c:numRef>
          </c:val>
          <c:extLst>
            <c:ext xmlns:c16="http://schemas.microsoft.com/office/drawing/2014/chart" uri="{C3380CC4-5D6E-409C-BE32-E72D297353CC}">
              <c16:uniqueId val="{00000000-2D90-4D5F-8B2A-981C1577AB2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2D90-4D5F-8B2A-981C1577AB2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2.69</c:v>
                </c:pt>
                <c:pt idx="1">
                  <c:v>15.63</c:v>
                </c:pt>
                <c:pt idx="2">
                  <c:v>15.14</c:v>
                </c:pt>
                <c:pt idx="3">
                  <c:v>18.79</c:v>
                </c:pt>
                <c:pt idx="4">
                  <c:v>23.51</c:v>
                </c:pt>
              </c:numCache>
            </c:numRef>
          </c:val>
          <c:extLst>
            <c:ext xmlns:c16="http://schemas.microsoft.com/office/drawing/2014/chart" uri="{C3380CC4-5D6E-409C-BE32-E72D297353CC}">
              <c16:uniqueId val="{00000000-DCBE-419B-971B-7A63DDC9404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DCBE-419B-971B-7A63DDC9404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06-42A5-A2B3-581879C2476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5806-42A5-A2B3-581879C2476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1233.46</c:v>
                </c:pt>
                <c:pt idx="1">
                  <c:v>984.55</c:v>
                </c:pt>
                <c:pt idx="2">
                  <c:v>1419.8</c:v>
                </c:pt>
                <c:pt idx="3">
                  <c:v>1456.19</c:v>
                </c:pt>
                <c:pt idx="4">
                  <c:v>1287.45</c:v>
                </c:pt>
              </c:numCache>
            </c:numRef>
          </c:val>
          <c:extLst>
            <c:ext xmlns:c16="http://schemas.microsoft.com/office/drawing/2014/chart" uri="{C3380CC4-5D6E-409C-BE32-E72D297353CC}">
              <c16:uniqueId val="{00000000-6FC6-4429-B510-237AD4C19B5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6FC6-4429-B510-237AD4C19B5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115.07</c:v>
                </c:pt>
                <c:pt idx="1">
                  <c:v>111.37</c:v>
                </c:pt>
                <c:pt idx="2">
                  <c:v>104.47</c:v>
                </c:pt>
                <c:pt idx="3">
                  <c:v>94.28</c:v>
                </c:pt>
                <c:pt idx="4">
                  <c:v>129.35</c:v>
                </c:pt>
              </c:numCache>
            </c:numRef>
          </c:val>
          <c:extLst>
            <c:ext xmlns:c16="http://schemas.microsoft.com/office/drawing/2014/chart" uri="{C3380CC4-5D6E-409C-BE32-E72D297353CC}">
              <c16:uniqueId val="{00000000-A2DA-4C36-AD53-116AF33FF58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A2DA-4C36-AD53-116AF33FF58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140.38999999999999</c:v>
                </c:pt>
                <c:pt idx="1">
                  <c:v>132.02000000000001</c:v>
                </c:pt>
                <c:pt idx="2">
                  <c:v>128.6</c:v>
                </c:pt>
                <c:pt idx="3">
                  <c:v>127.78</c:v>
                </c:pt>
                <c:pt idx="4">
                  <c:v>119.85</c:v>
                </c:pt>
              </c:numCache>
            </c:numRef>
          </c:val>
          <c:extLst>
            <c:ext xmlns:c16="http://schemas.microsoft.com/office/drawing/2014/chart" uri="{C3380CC4-5D6E-409C-BE32-E72D297353CC}">
              <c16:uniqueId val="{00000000-CD93-4513-A015-E07E7B0132F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CD93-4513-A015-E07E7B0132F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169.65</c:v>
                </c:pt>
                <c:pt idx="1">
                  <c:v>174.08</c:v>
                </c:pt>
                <c:pt idx="2">
                  <c:v>174.66</c:v>
                </c:pt>
                <c:pt idx="3">
                  <c:v>170.86</c:v>
                </c:pt>
                <c:pt idx="4">
                  <c:v>181.05</c:v>
                </c:pt>
              </c:numCache>
            </c:numRef>
          </c:val>
          <c:extLst>
            <c:ext xmlns:c16="http://schemas.microsoft.com/office/drawing/2014/chart" uri="{C3380CC4-5D6E-409C-BE32-E72D297353CC}">
              <c16:uniqueId val="{00000000-EA74-4424-980F-1574FEEF05E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EA74-4424-980F-1574FEEF05E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福島県　南相馬市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59018</v>
      </c>
      <c r="AM8" s="61"/>
      <c r="AN8" s="61"/>
      <c r="AO8" s="61"/>
      <c r="AP8" s="61"/>
      <c r="AQ8" s="61"/>
      <c r="AR8" s="61"/>
      <c r="AS8" s="61"/>
      <c r="AT8" s="52">
        <f>データ!$S$6</f>
        <v>398.58</v>
      </c>
      <c r="AU8" s="53"/>
      <c r="AV8" s="53"/>
      <c r="AW8" s="53"/>
      <c r="AX8" s="53"/>
      <c r="AY8" s="53"/>
      <c r="AZ8" s="53"/>
      <c r="BA8" s="53"/>
      <c r="BB8" s="54">
        <f>データ!$T$6</f>
        <v>148.07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89.39</v>
      </c>
      <c r="J10" s="53"/>
      <c r="K10" s="53"/>
      <c r="L10" s="53"/>
      <c r="M10" s="53"/>
      <c r="N10" s="53"/>
      <c r="O10" s="64"/>
      <c r="P10" s="54">
        <f>データ!$P$6</f>
        <v>83.45</v>
      </c>
      <c r="Q10" s="54"/>
      <c r="R10" s="54"/>
      <c r="S10" s="54"/>
      <c r="T10" s="54"/>
      <c r="U10" s="54"/>
      <c r="V10" s="54"/>
      <c r="W10" s="61">
        <f>データ!$Q$6</f>
        <v>3382</v>
      </c>
      <c r="X10" s="61"/>
      <c r="Y10" s="61"/>
      <c r="Z10" s="61"/>
      <c r="AA10" s="61"/>
      <c r="AB10" s="61"/>
      <c r="AC10" s="61"/>
      <c r="AD10" s="2"/>
      <c r="AE10" s="2"/>
      <c r="AF10" s="2"/>
      <c r="AG10" s="2"/>
      <c r="AH10" s="4"/>
      <c r="AI10" s="4"/>
      <c r="AJ10" s="4"/>
      <c r="AK10" s="4"/>
      <c r="AL10" s="61">
        <f>データ!$U$6</f>
        <v>40418</v>
      </c>
      <c r="AM10" s="61"/>
      <c r="AN10" s="61"/>
      <c r="AO10" s="61"/>
      <c r="AP10" s="61"/>
      <c r="AQ10" s="61"/>
      <c r="AR10" s="61"/>
      <c r="AS10" s="61"/>
      <c r="AT10" s="52">
        <f>データ!$V$6</f>
        <v>104.43</v>
      </c>
      <c r="AU10" s="53"/>
      <c r="AV10" s="53"/>
      <c r="AW10" s="53"/>
      <c r="AX10" s="53"/>
      <c r="AY10" s="53"/>
      <c r="AZ10" s="53"/>
      <c r="BA10" s="53"/>
      <c r="BB10" s="54">
        <f>データ!$W$6</f>
        <v>387.03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8" t="s">
        <v>110</v>
      </c>
      <c r="BM16" s="99"/>
      <c r="BN16" s="99"/>
      <c r="BO16" s="99"/>
      <c r="BP16" s="99"/>
      <c r="BQ16" s="99"/>
      <c r="BR16" s="99"/>
      <c r="BS16" s="99"/>
      <c r="BT16" s="99"/>
      <c r="BU16" s="99"/>
      <c r="BV16" s="99"/>
      <c r="BW16" s="99"/>
      <c r="BX16" s="99"/>
      <c r="BY16" s="99"/>
      <c r="BZ16" s="10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8"/>
      <c r="BM17" s="99"/>
      <c r="BN17" s="99"/>
      <c r="BO17" s="99"/>
      <c r="BP17" s="99"/>
      <c r="BQ17" s="99"/>
      <c r="BR17" s="99"/>
      <c r="BS17" s="99"/>
      <c r="BT17" s="99"/>
      <c r="BU17" s="99"/>
      <c r="BV17" s="99"/>
      <c r="BW17" s="99"/>
      <c r="BX17" s="99"/>
      <c r="BY17" s="99"/>
      <c r="BZ17" s="10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8"/>
      <c r="BM18" s="99"/>
      <c r="BN18" s="99"/>
      <c r="BO18" s="99"/>
      <c r="BP18" s="99"/>
      <c r="BQ18" s="99"/>
      <c r="BR18" s="99"/>
      <c r="BS18" s="99"/>
      <c r="BT18" s="99"/>
      <c r="BU18" s="99"/>
      <c r="BV18" s="99"/>
      <c r="BW18" s="99"/>
      <c r="BX18" s="99"/>
      <c r="BY18" s="99"/>
      <c r="BZ18" s="10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8"/>
      <c r="BM19" s="99"/>
      <c r="BN19" s="99"/>
      <c r="BO19" s="99"/>
      <c r="BP19" s="99"/>
      <c r="BQ19" s="99"/>
      <c r="BR19" s="99"/>
      <c r="BS19" s="99"/>
      <c r="BT19" s="99"/>
      <c r="BU19" s="99"/>
      <c r="BV19" s="99"/>
      <c r="BW19" s="99"/>
      <c r="BX19" s="99"/>
      <c r="BY19" s="99"/>
      <c r="BZ19" s="10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8"/>
      <c r="BM20" s="99"/>
      <c r="BN20" s="99"/>
      <c r="BO20" s="99"/>
      <c r="BP20" s="99"/>
      <c r="BQ20" s="99"/>
      <c r="BR20" s="99"/>
      <c r="BS20" s="99"/>
      <c r="BT20" s="99"/>
      <c r="BU20" s="99"/>
      <c r="BV20" s="99"/>
      <c r="BW20" s="99"/>
      <c r="BX20" s="99"/>
      <c r="BY20" s="99"/>
      <c r="BZ20" s="10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8"/>
      <c r="BM21" s="99"/>
      <c r="BN21" s="99"/>
      <c r="BO21" s="99"/>
      <c r="BP21" s="99"/>
      <c r="BQ21" s="99"/>
      <c r="BR21" s="99"/>
      <c r="BS21" s="99"/>
      <c r="BT21" s="99"/>
      <c r="BU21" s="99"/>
      <c r="BV21" s="99"/>
      <c r="BW21" s="99"/>
      <c r="BX21" s="99"/>
      <c r="BY21" s="99"/>
      <c r="BZ21" s="10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8"/>
      <c r="BM22" s="99"/>
      <c r="BN22" s="99"/>
      <c r="BO22" s="99"/>
      <c r="BP22" s="99"/>
      <c r="BQ22" s="99"/>
      <c r="BR22" s="99"/>
      <c r="BS22" s="99"/>
      <c r="BT22" s="99"/>
      <c r="BU22" s="99"/>
      <c r="BV22" s="99"/>
      <c r="BW22" s="99"/>
      <c r="BX22" s="99"/>
      <c r="BY22" s="99"/>
      <c r="BZ22" s="10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8"/>
      <c r="BM23" s="99"/>
      <c r="BN23" s="99"/>
      <c r="BO23" s="99"/>
      <c r="BP23" s="99"/>
      <c r="BQ23" s="99"/>
      <c r="BR23" s="99"/>
      <c r="BS23" s="99"/>
      <c r="BT23" s="99"/>
      <c r="BU23" s="99"/>
      <c r="BV23" s="99"/>
      <c r="BW23" s="99"/>
      <c r="BX23" s="99"/>
      <c r="BY23" s="99"/>
      <c r="BZ23" s="10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8"/>
      <c r="BM24" s="99"/>
      <c r="BN24" s="99"/>
      <c r="BO24" s="99"/>
      <c r="BP24" s="99"/>
      <c r="BQ24" s="99"/>
      <c r="BR24" s="99"/>
      <c r="BS24" s="99"/>
      <c r="BT24" s="99"/>
      <c r="BU24" s="99"/>
      <c r="BV24" s="99"/>
      <c r="BW24" s="99"/>
      <c r="BX24" s="99"/>
      <c r="BY24" s="99"/>
      <c r="BZ24" s="10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8"/>
      <c r="BM25" s="99"/>
      <c r="BN25" s="99"/>
      <c r="BO25" s="99"/>
      <c r="BP25" s="99"/>
      <c r="BQ25" s="99"/>
      <c r="BR25" s="99"/>
      <c r="BS25" s="99"/>
      <c r="BT25" s="99"/>
      <c r="BU25" s="99"/>
      <c r="BV25" s="99"/>
      <c r="BW25" s="99"/>
      <c r="BX25" s="99"/>
      <c r="BY25" s="99"/>
      <c r="BZ25" s="10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8"/>
      <c r="BM26" s="99"/>
      <c r="BN26" s="99"/>
      <c r="BO26" s="99"/>
      <c r="BP26" s="99"/>
      <c r="BQ26" s="99"/>
      <c r="BR26" s="99"/>
      <c r="BS26" s="99"/>
      <c r="BT26" s="99"/>
      <c r="BU26" s="99"/>
      <c r="BV26" s="99"/>
      <c r="BW26" s="99"/>
      <c r="BX26" s="99"/>
      <c r="BY26" s="99"/>
      <c r="BZ26" s="10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8"/>
      <c r="BM27" s="99"/>
      <c r="BN27" s="99"/>
      <c r="BO27" s="99"/>
      <c r="BP27" s="99"/>
      <c r="BQ27" s="99"/>
      <c r="BR27" s="99"/>
      <c r="BS27" s="99"/>
      <c r="BT27" s="99"/>
      <c r="BU27" s="99"/>
      <c r="BV27" s="99"/>
      <c r="BW27" s="99"/>
      <c r="BX27" s="99"/>
      <c r="BY27" s="99"/>
      <c r="BZ27" s="10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8"/>
      <c r="BM28" s="99"/>
      <c r="BN28" s="99"/>
      <c r="BO28" s="99"/>
      <c r="BP28" s="99"/>
      <c r="BQ28" s="99"/>
      <c r="BR28" s="99"/>
      <c r="BS28" s="99"/>
      <c r="BT28" s="99"/>
      <c r="BU28" s="99"/>
      <c r="BV28" s="99"/>
      <c r="BW28" s="99"/>
      <c r="BX28" s="99"/>
      <c r="BY28" s="99"/>
      <c r="BZ28" s="10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8"/>
      <c r="BM29" s="99"/>
      <c r="BN29" s="99"/>
      <c r="BO29" s="99"/>
      <c r="BP29" s="99"/>
      <c r="BQ29" s="99"/>
      <c r="BR29" s="99"/>
      <c r="BS29" s="99"/>
      <c r="BT29" s="99"/>
      <c r="BU29" s="99"/>
      <c r="BV29" s="99"/>
      <c r="BW29" s="99"/>
      <c r="BX29" s="99"/>
      <c r="BY29" s="99"/>
      <c r="BZ29" s="10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8"/>
      <c r="BM30" s="99"/>
      <c r="BN30" s="99"/>
      <c r="BO30" s="99"/>
      <c r="BP30" s="99"/>
      <c r="BQ30" s="99"/>
      <c r="BR30" s="99"/>
      <c r="BS30" s="99"/>
      <c r="BT30" s="99"/>
      <c r="BU30" s="99"/>
      <c r="BV30" s="99"/>
      <c r="BW30" s="99"/>
      <c r="BX30" s="99"/>
      <c r="BY30" s="99"/>
      <c r="BZ30" s="10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8"/>
      <c r="BM31" s="99"/>
      <c r="BN31" s="99"/>
      <c r="BO31" s="99"/>
      <c r="BP31" s="99"/>
      <c r="BQ31" s="99"/>
      <c r="BR31" s="99"/>
      <c r="BS31" s="99"/>
      <c r="BT31" s="99"/>
      <c r="BU31" s="99"/>
      <c r="BV31" s="99"/>
      <c r="BW31" s="99"/>
      <c r="BX31" s="99"/>
      <c r="BY31" s="99"/>
      <c r="BZ31" s="10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8"/>
      <c r="BM32" s="99"/>
      <c r="BN32" s="99"/>
      <c r="BO32" s="99"/>
      <c r="BP32" s="99"/>
      <c r="BQ32" s="99"/>
      <c r="BR32" s="99"/>
      <c r="BS32" s="99"/>
      <c r="BT32" s="99"/>
      <c r="BU32" s="99"/>
      <c r="BV32" s="99"/>
      <c r="BW32" s="99"/>
      <c r="BX32" s="99"/>
      <c r="BY32" s="99"/>
      <c r="BZ32" s="10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8"/>
      <c r="BM33" s="99"/>
      <c r="BN33" s="99"/>
      <c r="BO33" s="99"/>
      <c r="BP33" s="99"/>
      <c r="BQ33" s="99"/>
      <c r="BR33" s="99"/>
      <c r="BS33" s="99"/>
      <c r="BT33" s="99"/>
      <c r="BU33" s="99"/>
      <c r="BV33" s="99"/>
      <c r="BW33" s="99"/>
      <c r="BX33" s="99"/>
      <c r="BY33" s="99"/>
      <c r="BZ33" s="100"/>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8"/>
      <c r="BM34" s="99"/>
      <c r="BN34" s="99"/>
      <c r="BO34" s="99"/>
      <c r="BP34" s="99"/>
      <c r="BQ34" s="99"/>
      <c r="BR34" s="99"/>
      <c r="BS34" s="99"/>
      <c r="BT34" s="99"/>
      <c r="BU34" s="99"/>
      <c r="BV34" s="99"/>
      <c r="BW34" s="99"/>
      <c r="BX34" s="99"/>
      <c r="BY34" s="99"/>
      <c r="BZ34" s="100"/>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8"/>
      <c r="BM35" s="99"/>
      <c r="BN35" s="99"/>
      <c r="BO35" s="99"/>
      <c r="BP35" s="99"/>
      <c r="BQ35" s="99"/>
      <c r="BR35" s="99"/>
      <c r="BS35" s="99"/>
      <c r="BT35" s="99"/>
      <c r="BU35" s="99"/>
      <c r="BV35" s="99"/>
      <c r="BW35" s="99"/>
      <c r="BX35" s="99"/>
      <c r="BY35" s="99"/>
      <c r="BZ35" s="10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8"/>
      <c r="BM36" s="99"/>
      <c r="BN36" s="99"/>
      <c r="BO36" s="99"/>
      <c r="BP36" s="99"/>
      <c r="BQ36" s="99"/>
      <c r="BR36" s="99"/>
      <c r="BS36" s="99"/>
      <c r="BT36" s="99"/>
      <c r="BU36" s="99"/>
      <c r="BV36" s="99"/>
      <c r="BW36" s="99"/>
      <c r="BX36" s="99"/>
      <c r="BY36" s="99"/>
      <c r="BZ36" s="10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8"/>
      <c r="BM37" s="99"/>
      <c r="BN37" s="99"/>
      <c r="BO37" s="99"/>
      <c r="BP37" s="99"/>
      <c r="BQ37" s="99"/>
      <c r="BR37" s="99"/>
      <c r="BS37" s="99"/>
      <c r="BT37" s="99"/>
      <c r="BU37" s="99"/>
      <c r="BV37" s="99"/>
      <c r="BW37" s="99"/>
      <c r="BX37" s="99"/>
      <c r="BY37" s="99"/>
      <c r="BZ37" s="10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8"/>
      <c r="BM38" s="99"/>
      <c r="BN38" s="99"/>
      <c r="BO38" s="99"/>
      <c r="BP38" s="99"/>
      <c r="BQ38" s="99"/>
      <c r="BR38" s="99"/>
      <c r="BS38" s="99"/>
      <c r="BT38" s="99"/>
      <c r="BU38" s="99"/>
      <c r="BV38" s="99"/>
      <c r="BW38" s="99"/>
      <c r="BX38" s="99"/>
      <c r="BY38" s="99"/>
      <c r="BZ38" s="10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8"/>
      <c r="BM39" s="99"/>
      <c r="BN39" s="99"/>
      <c r="BO39" s="99"/>
      <c r="BP39" s="99"/>
      <c r="BQ39" s="99"/>
      <c r="BR39" s="99"/>
      <c r="BS39" s="99"/>
      <c r="BT39" s="99"/>
      <c r="BU39" s="99"/>
      <c r="BV39" s="99"/>
      <c r="BW39" s="99"/>
      <c r="BX39" s="99"/>
      <c r="BY39" s="99"/>
      <c r="BZ39" s="10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8"/>
      <c r="BM40" s="99"/>
      <c r="BN40" s="99"/>
      <c r="BO40" s="99"/>
      <c r="BP40" s="99"/>
      <c r="BQ40" s="99"/>
      <c r="BR40" s="99"/>
      <c r="BS40" s="99"/>
      <c r="BT40" s="99"/>
      <c r="BU40" s="99"/>
      <c r="BV40" s="99"/>
      <c r="BW40" s="99"/>
      <c r="BX40" s="99"/>
      <c r="BY40" s="99"/>
      <c r="BZ40" s="10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8"/>
      <c r="BM41" s="99"/>
      <c r="BN41" s="99"/>
      <c r="BO41" s="99"/>
      <c r="BP41" s="99"/>
      <c r="BQ41" s="99"/>
      <c r="BR41" s="99"/>
      <c r="BS41" s="99"/>
      <c r="BT41" s="99"/>
      <c r="BU41" s="99"/>
      <c r="BV41" s="99"/>
      <c r="BW41" s="99"/>
      <c r="BX41" s="99"/>
      <c r="BY41" s="99"/>
      <c r="BZ41" s="10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8"/>
      <c r="BM42" s="99"/>
      <c r="BN42" s="99"/>
      <c r="BO42" s="99"/>
      <c r="BP42" s="99"/>
      <c r="BQ42" s="99"/>
      <c r="BR42" s="99"/>
      <c r="BS42" s="99"/>
      <c r="BT42" s="99"/>
      <c r="BU42" s="99"/>
      <c r="BV42" s="99"/>
      <c r="BW42" s="99"/>
      <c r="BX42" s="99"/>
      <c r="BY42" s="99"/>
      <c r="BZ42" s="10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8"/>
      <c r="BM43" s="99"/>
      <c r="BN43" s="99"/>
      <c r="BO43" s="99"/>
      <c r="BP43" s="99"/>
      <c r="BQ43" s="99"/>
      <c r="BR43" s="99"/>
      <c r="BS43" s="99"/>
      <c r="BT43" s="99"/>
      <c r="BU43" s="99"/>
      <c r="BV43" s="99"/>
      <c r="BW43" s="99"/>
      <c r="BX43" s="99"/>
      <c r="BY43" s="99"/>
      <c r="BZ43" s="10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8"/>
      <c r="BM44" s="99"/>
      <c r="BN44" s="99"/>
      <c r="BO44" s="99"/>
      <c r="BP44" s="99"/>
      <c r="BQ44" s="99"/>
      <c r="BR44" s="99"/>
      <c r="BS44" s="99"/>
      <c r="BT44" s="99"/>
      <c r="BU44" s="99"/>
      <c r="BV44" s="99"/>
      <c r="BW44" s="99"/>
      <c r="BX44" s="99"/>
      <c r="BY44" s="99"/>
      <c r="BZ44" s="10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7" t="s">
        <v>111</v>
      </c>
      <c r="BM47" s="88"/>
      <c r="BN47" s="88"/>
      <c r="BO47" s="88"/>
      <c r="BP47" s="88"/>
      <c r="BQ47" s="88"/>
      <c r="BR47" s="88"/>
      <c r="BS47" s="88"/>
      <c r="BT47" s="88"/>
      <c r="BU47" s="88"/>
      <c r="BV47" s="88"/>
      <c r="BW47" s="88"/>
      <c r="BX47" s="88"/>
      <c r="BY47" s="88"/>
      <c r="BZ47" s="8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7"/>
      <c r="BM48" s="88"/>
      <c r="BN48" s="88"/>
      <c r="BO48" s="88"/>
      <c r="BP48" s="88"/>
      <c r="BQ48" s="88"/>
      <c r="BR48" s="88"/>
      <c r="BS48" s="88"/>
      <c r="BT48" s="88"/>
      <c r="BU48" s="88"/>
      <c r="BV48" s="88"/>
      <c r="BW48" s="88"/>
      <c r="BX48" s="88"/>
      <c r="BY48" s="88"/>
      <c r="BZ48" s="8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7"/>
      <c r="BM49" s="88"/>
      <c r="BN49" s="88"/>
      <c r="BO49" s="88"/>
      <c r="BP49" s="88"/>
      <c r="BQ49" s="88"/>
      <c r="BR49" s="88"/>
      <c r="BS49" s="88"/>
      <c r="BT49" s="88"/>
      <c r="BU49" s="88"/>
      <c r="BV49" s="88"/>
      <c r="BW49" s="88"/>
      <c r="BX49" s="88"/>
      <c r="BY49" s="88"/>
      <c r="BZ49" s="8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7"/>
      <c r="BM50" s="88"/>
      <c r="BN50" s="88"/>
      <c r="BO50" s="88"/>
      <c r="BP50" s="88"/>
      <c r="BQ50" s="88"/>
      <c r="BR50" s="88"/>
      <c r="BS50" s="88"/>
      <c r="BT50" s="88"/>
      <c r="BU50" s="88"/>
      <c r="BV50" s="88"/>
      <c r="BW50" s="88"/>
      <c r="BX50" s="88"/>
      <c r="BY50" s="88"/>
      <c r="BZ50" s="8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7"/>
      <c r="BM51" s="88"/>
      <c r="BN51" s="88"/>
      <c r="BO51" s="88"/>
      <c r="BP51" s="88"/>
      <c r="BQ51" s="88"/>
      <c r="BR51" s="88"/>
      <c r="BS51" s="88"/>
      <c r="BT51" s="88"/>
      <c r="BU51" s="88"/>
      <c r="BV51" s="88"/>
      <c r="BW51" s="88"/>
      <c r="BX51" s="88"/>
      <c r="BY51" s="88"/>
      <c r="BZ51" s="8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7"/>
      <c r="BM52" s="88"/>
      <c r="BN52" s="88"/>
      <c r="BO52" s="88"/>
      <c r="BP52" s="88"/>
      <c r="BQ52" s="88"/>
      <c r="BR52" s="88"/>
      <c r="BS52" s="88"/>
      <c r="BT52" s="88"/>
      <c r="BU52" s="88"/>
      <c r="BV52" s="88"/>
      <c r="BW52" s="88"/>
      <c r="BX52" s="88"/>
      <c r="BY52" s="88"/>
      <c r="BZ52" s="8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7"/>
      <c r="BM53" s="88"/>
      <c r="BN53" s="88"/>
      <c r="BO53" s="88"/>
      <c r="BP53" s="88"/>
      <c r="BQ53" s="88"/>
      <c r="BR53" s="88"/>
      <c r="BS53" s="88"/>
      <c r="BT53" s="88"/>
      <c r="BU53" s="88"/>
      <c r="BV53" s="88"/>
      <c r="BW53" s="88"/>
      <c r="BX53" s="88"/>
      <c r="BY53" s="88"/>
      <c r="BZ53" s="8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7"/>
      <c r="BM54" s="88"/>
      <c r="BN54" s="88"/>
      <c r="BO54" s="88"/>
      <c r="BP54" s="88"/>
      <c r="BQ54" s="88"/>
      <c r="BR54" s="88"/>
      <c r="BS54" s="88"/>
      <c r="BT54" s="88"/>
      <c r="BU54" s="88"/>
      <c r="BV54" s="88"/>
      <c r="BW54" s="88"/>
      <c r="BX54" s="88"/>
      <c r="BY54" s="88"/>
      <c r="BZ54" s="8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7"/>
      <c r="BM55" s="88"/>
      <c r="BN55" s="88"/>
      <c r="BO55" s="88"/>
      <c r="BP55" s="88"/>
      <c r="BQ55" s="88"/>
      <c r="BR55" s="88"/>
      <c r="BS55" s="88"/>
      <c r="BT55" s="88"/>
      <c r="BU55" s="88"/>
      <c r="BV55" s="88"/>
      <c r="BW55" s="88"/>
      <c r="BX55" s="88"/>
      <c r="BY55" s="88"/>
      <c r="BZ55" s="8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7"/>
      <c r="BM56" s="88"/>
      <c r="BN56" s="88"/>
      <c r="BO56" s="88"/>
      <c r="BP56" s="88"/>
      <c r="BQ56" s="88"/>
      <c r="BR56" s="88"/>
      <c r="BS56" s="88"/>
      <c r="BT56" s="88"/>
      <c r="BU56" s="88"/>
      <c r="BV56" s="88"/>
      <c r="BW56" s="88"/>
      <c r="BX56" s="88"/>
      <c r="BY56" s="88"/>
      <c r="BZ56" s="8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7"/>
      <c r="BM57" s="88"/>
      <c r="BN57" s="88"/>
      <c r="BO57" s="88"/>
      <c r="BP57" s="88"/>
      <c r="BQ57" s="88"/>
      <c r="BR57" s="88"/>
      <c r="BS57" s="88"/>
      <c r="BT57" s="88"/>
      <c r="BU57" s="88"/>
      <c r="BV57" s="88"/>
      <c r="BW57" s="88"/>
      <c r="BX57" s="88"/>
      <c r="BY57" s="88"/>
      <c r="BZ57" s="8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7"/>
      <c r="BM58" s="88"/>
      <c r="BN58" s="88"/>
      <c r="BO58" s="88"/>
      <c r="BP58" s="88"/>
      <c r="BQ58" s="88"/>
      <c r="BR58" s="88"/>
      <c r="BS58" s="88"/>
      <c r="BT58" s="88"/>
      <c r="BU58" s="88"/>
      <c r="BV58" s="88"/>
      <c r="BW58" s="88"/>
      <c r="BX58" s="88"/>
      <c r="BY58" s="88"/>
      <c r="BZ58" s="8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7"/>
      <c r="BM59" s="88"/>
      <c r="BN59" s="88"/>
      <c r="BO59" s="88"/>
      <c r="BP59" s="88"/>
      <c r="BQ59" s="88"/>
      <c r="BR59" s="88"/>
      <c r="BS59" s="88"/>
      <c r="BT59" s="88"/>
      <c r="BU59" s="88"/>
      <c r="BV59" s="88"/>
      <c r="BW59" s="88"/>
      <c r="BX59" s="88"/>
      <c r="BY59" s="88"/>
      <c r="BZ59" s="89"/>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87"/>
      <c r="BM60" s="88"/>
      <c r="BN60" s="88"/>
      <c r="BO60" s="88"/>
      <c r="BP60" s="88"/>
      <c r="BQ60" s="88"/>
      <c r="BR60" s="88"/>
      <c r="BS60" s="88"/>
      <c r="BT60" s="88"/>
      <c r="BU60" s="88"/>
      <c r="BV60" s="88"/>
      <c r="BW60" s="88"/>
      <c r="BX60" s="88"/>
      <c r="BY60" s="88"/>
      <c r="BZ60" s="89"/>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87"/>
      <c r="BM61" s="88"/>
      <c r="BN61" s="88"/>
      <c r="BO61" s="88"/>
      <c r="BP61" s="88"/>
      <c r="BQ61" s="88"/>
      <c r="BR61" s="88"/>
      <c r="BS61" s="88"/>
      <c r="BT61" s="88"/>
      <c r="BU61" s="88"/>
      <c r="BV61" s="88"/>
      <c r="BW61" s="88"/>
      <c r="BX61" s="88"/>
      <c r="BY61" s="88"/>
      <c r="BZ61" s="8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7"/>
      <c r="BM62" s="88"/>
      <c r="BN62" s="88"/>
      <c r="BO62" s="88"/>
      <c r="BP62" s="88"/>
      <c r="BQ62" s="88"/>
      <c r="BR62" s="88"/>
      <c r="BS62" s="88"/>
      <c r="BT62" s="88"/>
      <c r="BU62" s="88"/>
      <c r="BV62" s="88"/>
      <c r="BW62" s="88"/>
      <c r="BX62" s="88"/>
      <c r="BY62" s="88"/>
      <c r="BZ62" s="8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Z8dGuKNmW6NKRca61JW3PPYb0N0aoG+UZhLgSboZu8e1vw/DpA5scUIyJuyRvcHOhXyyefE5xuPR8FlOa2quKg==" saltValue="o2O4Gn0Ar57btDjNzoFAN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27</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52</v>
      </c>
      <c r="B4" s="31"/>
      <c r="C4" s="31"/>
      <c r="D4" s="31"/>
      <c r="E4" s="31"/>
      <c r="F4" s="31"/>
      <c r="G4" s="31"/>
      <c r="H4" s="94"/>
      <c r="I4" s="95"/>
      <c r="J4" s="95"/>
      <c r="K4" s="95"/>
      <c r="L4" s="95"/>
      <c r="M4" s="95"/>
      <c r="N4" s="95"/>
      <c r="O4" s="95"/>
      <c r="P4" s="95"/>
      <c r="Q4" s="95"/>
      <c r="R4" s="95"/>
      <c r="S4" s="95"/>
      <c r="T4" s="95"/>
      <c r="U4" s="95"/>
      <c r="V4" s="95"/>
      <c r="W4" s="96"/>
      <c r="X4" s="90" t="s">
        <v>53</v>
      </c>
      <c r="Y4" s="90"/>
      <c r="Z4" s="90"/>
      <c r="AA4" s="90"/>
      <c r="AB4" s="90"/>
      <c r="AC4" s="90"/>
      <c r="AD4" s="90"/>
      <c r="AE4" s="90"/>
      <c r="AF4" s="90"/>
      <c r="AG4" s="90"/>
      <c r="AH4" s="90"/>
      <c r="AI4" s="90" t="s">
        <v>54</v>
      </c>
      <c r="AJ4" s="90"/>
      <c r="AK4" s="90"/>
      <c r="AL4" s="90"/>
      <c r="AM4" s="90"/>
      <c r="AN4" s="90"/>
      <c r="AO4" s="90"/>
      <c r="AP4" s="90"/>
      <c r="AQ4" s="90"/>
      <c r="AR4" s="90"/>
      <c r="AS4" s="90"/>
      <c r="AT4" s="90" t="s">
        <v>55</v>
      </c>
      <c r="AU4" s="90"/>
      <c r="AV4" s="90"/>
      <c r="AW4" s="90"/>
      <c r="AX4" s="90"/>
      <c r="AY4" s="90"/>
      <c r="AZ4" s="90"/>
      <c r="BA4" s="90"/>
      <c r="BB4" s="90"/>
      <c r="BC4" s="90"/>
      <c r="BD4" s="90"/>
      <c r="BE4" s="90" t="s">
        <v>56</v>
      </c>
      <c r="BF4" s="90"/>
      <c r="BG4" s="90"/>
      <c r="BH4" s="90"/>
      <c r="BI4" s="90"/>
      <c r="BJ4" s="90"/>
      <c r="BK4" s="90"/>
      <c r="BL4" s="90"/>
      <c r="BM4" s="90"/>
      <c r="BN4" s="90"/>
      <c r="BO4" s="90"/>
      <c r="BP4" s="90" t="s">
        <v>57</v>
      </c>
      <c r="BQ4" s="90"/>
      <c r="BR4" s="90"/>
      <c r="BS4" s="90"/>
      <c r="BT4" s="90"/>
      <c r="BU4" s="90"/>
      <c r="BV4" s="90"/>
      <c r="BW4" s="90"/>
      <c r="BX4" s="90"/>
      <c r="BY4" s="90"/>
      <c r="BZ4" s="90"/>
      <c r="CA4" s="90" t="s">
        <v>58</v>
      </c>
      <c r="CB4" s="90"/>
      <c r="CC4" s="90"/>
      <c r="CD4" s="90"/>
      <c r="CE4" s="90"/>
      <c r="CF4" s="90"/>
      <c r="CG4" s="90"/>
      <c r="CH4" s="90"/>
      <c r="CI4" s="90"/>
      <c r="CJ4" s="90"/>
      <c r="CK4" s="90"/>
      <c r="CL4" s="90" t="s">
        <v>59</v>
      </c>
      <c r="CM4" s="90"/>
      <c r="CN4" s="90"/>
      <c r="CO4" s="90"/>
      <c r="CP4" s="90"/>
      <c r="CQ4" s="90"/>
      <c r="CR4" s="90"/>
      <c r="CS4" s="90"/>
      <c r="CT4" s="90"/>
      <c r="CU4" s="90"/>
      <c r="CV4" s="90"/>
      <c r="CW4" s="90" t="s">
        <v>60</v>
      </c>
      <c r="CX4" s="90"/>
      <c r="CY4" s="90"/>
      <c r="CZ4" s="90"/>
      <c r="DA4" s="90"/>
      <c r="DB4" s="90"/>
      <c r="DC4" s="90"/>
      <c r="DD4" s="90"/>
      <c r="DE4" s="90"/>
      <c r="DF4" s="90"/>
      <c r="DG4" s="90"/>
      <c r="DH4" s="90" t="s">
        <v>61</v>
      </c>
      <c r="DI4" s="90"/>
      <c r="DJ4" s="90"/>
      <c r="DK4" s="90"/>
      <c r="DL4" s="90"/>
      <c r="DM4" s="90"/>
      <c r="DN4" s="90"/>
      <c r="DO4" s="90"/>
      <c r="DP4" s="90"/>
      <c r="DQ4" s="90"/>
      <c r="DR4" s="90"/>
      <c r="DS4" s="90" t="s">
        <v>62</v>
      </c>
      <c r="DT4" s="90"/>
      <c r="DU4" s="90"/>
      <c r="DV4" s="90"/>
      <c r="DW4" s="90"/>
      <c r="DX4" s="90"/>
      <c r="DY4" s="90"/>
      <c r="DZ4" s="90"/>
      <c r="EA4" s="90"/>
      <c r="EB4" s="90"/>
      <c r="EC4" s="90"/>
      <c r="ED4" s="90" t="s">
        <v>63</v>
      </c>
      <c r="EE4" s="90"/>
      <c r="EF4" s="90"/>
      <c r="EG4" s="90"/>
      <c r="EH4" s="90"/>
      <c r="EI4" s="90"/>
      <c r="EJ4" s="90"/>
      <c r="EK4" s="90"/>
      <c r="EL4" s="90"/>
      <c r="EM4" s="90"/>
      <c r="EN4" s="90"/>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72125</v>
      </c>
      <c r="D6" s="34">
        <f t="shared" si="3"/>
        <v>46</v>
      </c>
      <c r="E6" s="34">
        <f t="shared" si="3"/>
        <v>1</v>
      </c>
      <c r="F6" s="34">
        <f t="shared" si="3"/>
        <v>0</v>
      </c>
      <c r="G6" s="34">
        <f t="shared" si="3"/>
        <v>1</v>
      </c>
      <c r="H6" s="34" t="str">
        <f t="shared" si="3"/>
        <v>福島県　南相馬市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89.39</v>
      </c>
      <c r="P6" s="35">
        <f t="shared" si="3"/>
        <v>83.45</v>
      </c>
      <c r="Q6" s="35">
        <f t="shared" si="3"/>
        <v>3382</v>
      </c>
      <c r="R6" s="35">
        <f t="shared" si="3"/>
        <v>59018</v>
      </c>
      <c r="S6" s="35">
        <f t="shared" si="3"/>
        <v>398.58</v>
      </c>
      <c r="T6" s="35">
        <f t="shared" si="3"/>
        <v>148.07</v>
      </c>
      <c r="U6" s="35">
        <f t="shared" si="3"/>
        <v>40418</v>
      </c>
      <c r="V6" s="35">
        <f t="shared" si="3"/>
        <v>104.43</v>
      </c>
      <c r="W6" s="35">
        <f t="shared" si="3"/>
        <v>387.03</v>
      </c>
      <c r="X6" s="36">
        <f>IF(X7="",NA(),X7)</f>
        <v>160.34</v>
      </c>
      <c r="Y6" s="36">
        <f t="shared" ref="Y6:AG6" si="4">IF(Y7="",NA(),Y7)</f>
        <v>146.72</v>
      </c>
      <c r="Z6" s="36">
        <f t="shared" si="4"/>
        <v>141.47999999999999</v>
      </c>
      <c r="AA6" s="36">
        <f t="shared" si="4"/>
        <v>136.9</v>
      </c>
      <c r="AB6" s="36">
        <f t="shared" si="4"/>
        <v>130.58000000000001</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1233.46</v>
      </c>
      <c r="AU6" s="36">
        <f t="shared" ref="AU6:BC6" si="6">IF(AU7="",NA(),AU7)</f>
        <v>984.55</v>
      </c>
      <c r="AV6" s="36">
        <f t="shared" si="6"/>
        <v>1419.8</v>
      </c>
      <c r="AW6" s="36">
        <f t="shared" si="6"/>
        <v>1456.19</v>
      </c>
      <c r="AX6" s="36">
        <f t="shared" si="6"/>
        <v>1287.45</v>
      </c>
      <c r="AY6" s="36">
        <f t="shared" si="6"/>
        <v>377.63</v>
      </c>
      <c r="AZ6" s="36">
        <f t="shared" si="6"/>
        <v>357.34</v>
      </c>
      <c r="BA6" s="36">
        <f t="shared" si="6"/>
        <v>366.03</v>
      </c>
      <c r="BB6" s="36">
        <f t="shared" si="6"/>
        <v>365.18</v>
      </c>
      <c r="BC6" s="36">
        <f t="shared" si="6"/>
        <v>327.77</v>
      </c>
      <c r="BD6" s="35" t="str">
        <f>IF(BD7="","",IF(BD7="-","【-】","【"&amp;SUBSTITUTE(TEXT(BD7,"#,##0.00"),"-","△")&amp;"】"))</f>
        <v>【260.31】</v>
      </c>
      <c r="BE6" s="36">
        <f>IF(BE7="",NA(),BE7)</f>
        <v>115.07</v>
      </c>
      <c r="BF6" s="36">
        <f t="shared" ref="BF6:BN6" si="7">IF(BF7="",NA(),BF7)</f>
        <v>111.37</v>
      </c>
      <c r="BG6" s="36">
        <f t="shared" si="7"/>
        <v>104.47</v>
      </c>
      <c r="BH6" s="36">
        <f t="shared" si="7"/>
        <v>94.28</v>
      </c>
      <c r="BI6" s="36">
        <f t="shared" si="7"/>
        <v>129.35</v>
      </c>
      <c r="BJ6" s="36">
        <f t="shared" si="7"/>
        <v>364.71</v>
      </c>
      <c r="BK6" s="36">
        <f t="shared" si="7"/>
        <v>373.69</v>
      </c>
      <c r="BL6" s="36">
        <f t="shared" si="7"/>
        <v>370.12</v>
      </c>
      <c r="BM6" s="36">
        <f t="shared" si="7"/>
        <v>371.65</v>
      </c>
      <c r="BN6" s="36">
        <f t="shared" si="7"/>
        <v>397.1</v>
      </c>
      <c r="BO6" s="35" t="str">
        <f>IF(BO7="","",IF(BO7="-","【-】","【"&amp;SUBSTITUTE(TEXT(BO7,"#,##0.00"),"-","△")&amp;"】"))</f>
        <v>【275.67】</v>
      </c>
      <c r="BP6" s="36">
        <f>IF(BP7="",NA(),BP7)</f>
        <v>140.38999999999999</v>
      </c>
      <c r="BQ6" s="36">
        <f t="shared" ref="BQ6:BY6" si="8">IF(BQ7="",NA(),BQ7)</f>
        <v>132.02000000000001</v>
      </c>
      <c r="BR6" s="36">
        <f t="shared" si="8"/>
        <v>128.6</v>
      </c>
      <c r="BS6" s="36">
        <f t="shared" si="8"/>
        <v>127.78</v>
      </c>
      <c r="BT6" s="36">
        <f t="shared" si="8"/>
        <v>119.85</v>
      </c>
      <c r="BU6" s="36">
        <f t="shared" si="8"/>
        <v>100.65</v>
      </c>
      <c r="BV6" s="36">
        <f t="shared" si="8"/>
        <v>99.87</v>
      </c>
      <c r="BW6" s="36">
        <f t="shared" si="8"/>
        <v>100.42</v>
      </c>
      <c r="BX6" s="36">
        <f t="shared" si="8"/>
        <v>98.77</v>
      </c>
      <c r="BY6" s="36">
        <f t="shared" si="8"/>
        <v>95.79</v>
      </c>
      <c r="BZ6" s="35" t="str">
        <f>IF(BZ7="","",IF(BZ7="-","【-】","【"&amp;SUBSTITUTE(TEXT(BZ7,"#,##0.00"),"-","△")&amp;"】"))</f>
        <v>【100.05】</v>
      </c>
      <c r="CA6" s="36">
        <f>IF(CA7="",NA(),CA7)</f>
        <v>169.65</v>
      </c>
      <c r="CB6" s="36">
        <f t="shared" ref="CB6:CJ6" si="9">IF(CB7="",NA(),CB7)</f>
        <v>174.08</v>
      </c>
      <c r="CC6" s="36">
        <f t="shared" si="9"/>
        <v>174.66</v>
      </c>
      <c r="CD6" s="36">
        <f t="shared" si="9"/>
        <v>170.86</v>
      </c>
      <c r="CE6" s="36">
        <f t="shared" si="9"/>
        <v>181.05</v>
      </c>
      <c r="CF6" s="36">
        <f t="shared" si="9"/>
        <v>170.19</v>
      </c>
      <c r="CG6" s="36">
        <f t="shared" si="9"/>
        <v>171.81</v>
      </c>
      <c r="CH6" s="36">
        <f t="shared" si="9"/>
        <v>171.67</v>
      </c>
      <c r="CI6" s="36">
        <f t="shared" si="9"/>
        <v>173.67</v>
      </c>
      <c r="CJ6" s="36">
        <f t="shared" si="9"/>
        <v>171.13</v>
      </c>
      <c r="CK6" s="35" t="str">
        <f>IF(CK7="","",IF(CK7="-","【-】","【"&amp;SUBSTITUTE(TEXT(CK7,"#,##0.00"),"-","△")&amp;"】"))</f>
        <v>【166.40】</v>
      </c>
      <c r="CL6" s="36">
        <f>IF(CL7="",NA(),CL7)</f>
        <v>52.74</v>
      </c>
      <c r="CM6" s="36">
        <f t="shared" ref="CM6:CU6" si="10">IF(CM7="",NA(),CM7)</f>
        <v>50.99</v>
      </c>
      <c r="CN6" s="36">
        <f t="shared" si="10"/>
        <v>49.49</v>
      </c>
      <c r="CO6" s="36">
        <f t="shared" si="10"/>
        <v>49.7</v>
      </c>
      <c r="CP6" s="36">
        <f t="shared" si="10"/>
        <v>51.25</v>
      </c>
      <c r="CQ6" s="36">
        <f t="shared" si="10"/>
        <v>59.01</v>
      </c>
      <c r="CR6" s="36">
        <f t="shared" si="10"/>
        <v>60.03</v>
      </c>
      <c r="CS6" s="36">
        <f t="shared" si="10"/>
        <v>59.74</v>
      </c>
      <c r="CT6" s="36">
        <f t="shared" si="10"/>
        <v>59.67</v>
      </c>
      <c r="CU6" s="36">
        <f t="shared" si="10"/>
        <v>60.12</v>
      </c>
      <c r="CV6" s="35" t="str">
        <f>IF(CV7="","",IF(CV7="-","【-】","【"&amp;SUBSTITUTE(TEXT(CV7,"#,##0.00"),"-","△")&amp;"】"))</f>
        <v>【60.69】</v>
      </c>
      <c r="CW6" s="36">
        <f>IF(CW7="",NA(),CW7)</f>
        <v>83.79</v>
      </c>
      <c r="CX6" s="36">
        <f t="shared" ref="CX6:DF6" si="11">IF(CX7="",NA(),CX7)</f>
        <v>84.51</v>
      </c>
      <c r="CY6" s="36">
        <f t="shared" si="11"/>
        <v>86.56</v>
      </c>
      <c r="CZ6" s="36">
        <f t="shared" si="11"/>
        <v>87.56</v>
      </c>
      <c r="DA6" s="36">
        <f t="shared" si="11"/>
        <v>84.6</v>
      </c>
      <c r="DB6" s="36">
        <f t="shared" si="11"/>
        <v>85.37</v>
      </c>
      <c r="DC6" s="36">
        <f t="shared" si="11"/>
        <v>84.81</v>
      </c>
      <c r="DD6" s="36">
        <f t="shared" si="11"/>
        <v>84.8</v>
      </c>
      <c r="DE6" s="36">
        <f t="shared" si="11"/>
        <v>84.6</v>
      </c>
      <c r="DF6" s="36">
        <f t="shared" si="11"/>
        <v>84.24</v>
      </c>
      <c r="DG6" s="35" t="str">
        <f>IF(DG7="","",IF(DG7="-","【-】","【"&amp;SUBSTITUTE(TEXT(DG7,"#,##0.00"),"-","△")&amp;"】"))</f>
        <v>【89.82】</v>
      </c>
      <c r="DH6" s="36">
        <f>IF(DH7="",NA(),DH7)</f>
        <v>50.58</v>
      </c>
      <c r="DI6" s="36">
        <f t="shared" ref="DI6:DQ6" si="12">IF(DI7="",NA(),DI7)</f>
        <v>50.57</v>
      </c>
      <c r="DJ6" s="36">
        <f t="shared" si="12"/>
        <v>51.67</v>
      </c>
      <c r="DK6" s="36">
        <f t="shared" si="12"/>
        <v>51.54</v>
      </c>
      <c r="DL6" s="36">
        <f t="shared" si="12"/>
        <v>48.34</v>
      </c>
      <c r="DM6" s="36">
        <f t="shared" si="12"/>
        <v>46.9</v>
      </c>
      <c r="DN6" s="36">
        <f t="shared" si="12"/>
        <v>47.28</v>
      </c>
      <c r="DO6" s="36">
        <f t="shared" si="12"/>
        <v>47.66</v>
      </c>
      <c r="DP6" s="36">
        <f t="shared" si="12"/>
        <v>48.17</v>
      </c>
      <c r="DQ6" s="36">
        <f t="shared" si="12"/>
        <v>48.83</v>
      </c>
      <c r="DR6" s="35" t="str">
        <f>IF(DR7="","",IF(DR7="-","【-】","【"&amp;SUBSTITUTE(TEXT(DR7,"#,##0.00"),"-","△")&amp;"】"))</f>
        <v>【50.19】</v>
      </c>
      <c r="DS6" s="36">
        <f>IF(DS7="",NA(),DS7)</f>
        <v>2.69</v>
      </c>
      <c r="DT6" s="36">
        <f t="shared" ref="DT6:EB6" si="13">IF(DT7="",NA(),DT7)</f>
        <v>15.63</v>
      </c>
      <c r="DU6" s="36">
        <f t="shared" si="13"/>
        <v>15.14</v>
      </c>
      <c r="DV6" s="36">
        <f t="shared" si="13"/>
        <v>18.79</v>
      </c>
      <c r="DW6" s="36">
        <f t="shared" si="13"/>
        <v>23.51</v>
      </c>
      <c r="DX6" s="36">
        <f t="shared" si="13"/>
        <v>12.03</v>
      </c>
      <c r="DY6" s="36">
        <f t="shared" si="13"/>
        <v>12.19</v>
      </c>
      <c r="DZ6" s="36">
        <f t="shared" si="13"/>
        <v>15.1</v>
      </c>
      <c r="EA6" s="36">
        <f t="shared" si="13"/>
        <v>17.12</v>
      </c>
      <c r="EB6" s="36">
        <f t="shared" si="13"/>
        <v>18.18</v>
      </c>
      <c r="EC6" s="35" t="str">
        <f>IF(EC7="","",IF(EC7="-","【-】","【"&amp;SUBSTITUTE(TEXT(EC7,"#,##0.00"),"-","△")&amp;"】"))</f>
        <v>【20.63】</v>
      </c>
      <c r="ED6" s="36">
        <f>IF(ED7="",NA(),ED7)</f>
        <v>0.7</v>
      </c>
      <c r="EE6" s="36">
        <f t="shared" ref="EE6:EM6" si="14">IF(EE7="",NA(),EE7)</f>
        <v>0.74</v>
      </c>
      <c r="EF6" s="36">
        <f t="shared" si="14"/>
        <v>0.68</v>
      </c>
      <c r="EG6" s="36">
        <f t="shared" si="14"/>
        <v>0.76</v>
      </c>
      <c r="EH6" s="36">
        <f t="shared" si="14"/>
        <v>0.82</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72125</v>
      </c>
      <c r="D7" s="38">
        <v>46</v>
      </c>
      <c r="E7" s="38">
        <v>1</v>
      </c>
      <c r="F7" s="38">
        <v>0</v>
      </c>
      <c r="G7" s="38">
        <v>1</v>
      </c>
      <c r="H7" s="38" t="s">
        <v>92</v>
      </c>
      <c r="I7" s="38" t="s">
        <v>93</v>
      </c>
      <c r="J7" s="38" t="s">
        <v>94</v>
      </c>
      <c r="K7" s="38" t="s">
        <v>95</v>
      </c>
      <c r="L7" s="38" t="s">
        <v>96</v>
      </c>
      <c r="M7" s="38" t="s">
        <v>97</v>
      </c>
      <c r="N7" s="39" t="s">
        <v>98</v>
      </c>
      <c r="O7" s="39">
        <v>89.39</v>
      </c>
      <c r="P7" s="39">
        <v>83.45</v>
      </c>
      <c r="Q7" s="39">
        <v>3382</v>
      </c>
      <c r="R7" s="39">
        <v>59018</v>
      </c>
      <c r="S7" s="39">
        <v>398.58</v>
      </c>
      <c r="T7" s="39">
        <v>148.07</v>
      </c>
      <c r="U7" s="39">
        <v>40418</v>
      </c>
      <c r="V7" s="39">
        <v>104.43</v>
      </c>
      <c r="W7" s="39">
        <v>387.03</v>
      </c>
      <c r="X7" s="39">
        <v>160.34</v>
      </c>
      <c r="Y7" s="39">
        <v>146.72</v>
      </c>
      <c r="Z7" s="39">
        <v>141.47999999999999</v>
      </c>
      <c r="AA7" s="39">
        <v>136.9</v>
      </c>
      <c r="AB7" s="39">
        <v>130.58000000000001</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1233.46</v>
      </c>
      <c r="AU7" s="39">
        <v>984.55</v>
      </c>
      <c r="AV7" s="39">
        <v>1419.8</v>
      </c>
      <c r="AW7" s="39">
        <v>1456.19</v>
      </c>
      <c r="AX7" s="39">
        <v>1287.45</v>
      </c>
      <c r="AY7" s="39">
        <v>377.63</v>
      </c>
      <c r="AZ7" s="39">
        <v>357.34</v>
      </c>
      <c r="BA7" s="39">
        <v>366.03</v>
      </c>
      <c r="BB7" s="39">
        <v>365.18</v>
      </c>
      <c r="BC7" s="39">
        <v>327.77</v>
      </c>
      <c r="BD7" s="39">
        <v>260.31</v>
      </c>
      <c r="BE7" s="39">
        <v>115.07</v>
      </c>
      <c r="BF7" s="39">
        <v>111.37</v>
      </c>
      <c r="BG7" s="39">
        <v>104.47</v>
      </c>
      <c r="BH7" s="39">
        <v>94.28</v>
      </c>
      <c r="BI7" s="39">
        <v>129.35</v>
      </c>
      <c r="BJ7" s="39">
        <v>364.71</v>
      </c>
      <c r="BK7" s="39">
        <v>373.69</v>
      </c>
      <c r="BL7" s="39">
        <v>370.12</v>
      </c>
      <c r="BM7" s="39">
        <v>371.65</v>
      </c>
      <c r="BN7" s="39">
        <v>397.1</v>
      </c>
      <c r="BO7" s="39">
        <v>275.67</v>
      </c>
      <c r="BP7" s="39">
        <v>140.38999999999999</v>
      </c>
      <c r="BQ7" s="39">
        <v>132.02000000000001</v>
      </c>
      <c r="BR7" s="39">
        <v>128.6</v>
      </c>
      <c r="BS7" s="39">
        <v>127.78</v>
      </c>
      <c r="BT7" s="39">
        <v>119.85</v>
      </c>
      <c r="BU7" s="39">
        <v>100.65</v>
      </c>
      <c r="BV7" s="39">
        <v>99.87</v>
      </c>
      <c r="BW7" s="39">
        <v>100.42</v>
      </c>
      <c r="BX7" s="39">
        <v>98.77</v>
      </c>
      <c r="BY7" s="39">
        <v>95.79</v>
      </c>
      <c r="BZ7" s="39">
        <v>100.05</v>
      </c>
      <c r="CA7" s="39">
        <v>169.65</v>
      </c>
      <c r="CB7" s="39">
        <v>174.08</v>
      </c>
      <c r="CC7" s="39">
        <v>174.66</v>
      </c>
      <c r="CD7" s="39">
        <v>170.86</v>
      </c>
      <c r="CE7" s="39">
        <v>181.05</v>
      </c>
      <c r="CF7" s="39">
        <v>170.19</v>
      </c>
      <c r="CG7" s="39">
        <v>171.81</v>
      </c>
      <c r="CH7" s="39">
        <v>171.67</v>
      </c>
      <c r="CI7" s="39">
        <v>173.67</v>
      </c>
      <c r="CJ7" s="39">
        <v>171.13</v>
      </c>
      <c r="CK7" s="39">
        <v>166.4</v>
      </c>
      <c r="CL7" s="39">
        <v>52.74</v>
      </c>
      <c r="CM7" s="39">
        <v>50.99</v>
      </c>
      <c r="CN7" s="39">
        <v>49.49</v>
      </c>
      <c r="CO7" s="39">
        <v>49.7</v>
      </c>
      <c r="CP7" s="39">
        <v>51.25</v>
      </c>
      <c r="CQ7" s="39">
        <v>59.01</v>
      </c>
      <c r="CR7" s="39">
        <v>60.03</v>
      </c>
      <c r="CS7" s="39">
        <v>59.74</v>
      </c>
      <c r="CT7" s="39">
        <v>59.67</v>
      </c>
      <c r="CU7" s="39">
        <v>60.12</v>
      </c>
      <c r="CV7" s="39">
        <v>60.69</v>
      </c>
      <c r="CW7" s="39">
        <v>83.79</v>
      </c>
      <c r="CX7" s="39">
        <v>84.51</v>
      </c>
      <c r="CY7" s="39">
        <v>86.56</v>
      </c>
      <c r="CZ7" s="39">
        <v>87.56</v>
      </c>
      <c r="DA7" s="39">
        <v>84.6</v>
      </c>
      <c r="DB7" s="39">
        <v>85.37</v>
      </c>
      <c r="DC7" s="39">
        <v>84.81</v>
      </c>
      <c r="DD7" s="39">
        <v>84.8</v>
      </c>
      <c r="DE7" s="39">
        <v>84.6</v>
      </c>
      <c r="DF7" s="39">
        <v>84.24</v>
      </c>
      <c r="DG7" s="39">
        <v>89.82</v>
      </c>
      <c r="DH7" s="39">
        <v>50.58</v>
      </c>
      <c r="DI7" s="39">
        <v>50.57</v>
      </c>
      <c r="DJ7" s="39">
        <v>51.67</v>
      </c>
      <c r="DK7" s="39">
        <v>51.54</v>
      </c>
      <c r="DL7" s="39">
        <v>48.34</v>
      </c>
      <c r="DM7" s="39">
        <v>46.9</v>
      </c>
      <c r="DN7" s="39">
        <v>47.28</v>
      </c>
      <c r="DO7" s="39">
        <v>47.66</v>
      </c>
      <c r="DP7" s="39">
        <v>48.17</v>
      </c>
      <c r="DQ7" s="39">
        <v>48.83</v>
      </c>
      <c r="DR7" s="39">
        <v>50.19</v>
      </c>
      <c r="DS7" s="39">
        <v>2.69</v>
      </c>
      <c r="DT7" s="39">
        <v>15.63</v>
      </c>
      <c r="DU7" s="39">
        <v>15.14</v>
      </c>
      <c r="DV7" s="39">
        <v>18.79</v>
      </c>
      <c r="DW7" s="39">
        <v>23.51</v>
      </c>
      <c r="DX7" s="39">
        <v>12.03</v>
      </c>
      <c r="DY7" s="39">
        <v>12.19</v>
      </c>
      <c r="DZ7" s="39">
        <v>15.1</v>
      </c>
      <c r="EA7" s="39">
        <v>17.12</v>
      </c>
      <c r="EB7" s="39">
        <v>18.18</v>
      </c>
      <c r="EC7" s="39">
        <v>20.63</v>
      </c>
      <c r="ED7" s="39">
        <v>0.7</v>
      </c>
      <c r="EE7" s="39">
        <v>0.74</v>
      </c>
      <c r="EF7" s="39">
        <v>0.68</v>
      </c>
      <c r="EG7" s="39">
        <v>0.76</v>
      </c>
      <c r="EH7" s="39">
        <v>0.82</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2022-01-25T04:57:37Z</cp:lastPrinted>
  <dcterms:created xsi:type="dcterms:W3CDTF">2021-12-03T06:44:33Z</dcterms:created>
  <dcterms:modified xsi:type="dcterms:W3CDTF">2022-01-25T04:58:01Z</dcterms:modified>
  <cp:category/>
</cp:coreProperties>
</file>