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経営課\01企業会計係\★常用文書\●決算統計\R02決算統計\20220114 公営企業に係る経営比較分析表（令和２年度決算）の分析等について\"/>
    </mc:Choice>
  </mc:AlternateContent>
  <workbookProtection workbookAlgorithmName="SHA-512" workbookHashValue="GB/gH4WPMxzkkH+a4QnkbhvPpv6+RWooivvqc7dq4gpyfo9Atd/1jzxgirM9UVx6if1zR+GwNrYPv1+ZhUWjpg==" workbookSaltValue="oHcuzM0m8Z1B2yG7zFklI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T10" i="4"/>
  <c r="AD10" i="4"/>
  <c r="W10" i="4"/>
  <c r="P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<sst xmlns="http://schemas.openxmlformats.org/spreadsheetml/2006/main" count="319" uniqueCount="116">
  <si>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</si>
  <si>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</si>
  <si>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</si>
  <si>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</si>
  <si>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</si>
  <si>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</si>
  <si>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</si>
  <si>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</si>
  <si>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</si>
  <si>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</si>
  <si>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</si>
  <si>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</si>
  <si>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</si>
  <si>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</si>
  <si>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</si>
  <si>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</si>
  <si>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</si>
  <si>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</si>
  <si>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</si>
  <si>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</si>
  <si>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</si>
  <si>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</si>
  <si>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</si>
  <si>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</si>
  <si>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</si>
  <si>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</si>
  <si>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</si>
  <si>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</si>
  <si>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</si>
  <si>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</si>
  <si>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</si>
  <si>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</si>
  <si>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</si>
  <si>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</si>
  <si>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</si>
  <si>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</si>
  <si>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</si>
  <si>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</si>
  <si>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</si>
  <si>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</si>
  <si>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</si>
  <si>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</si>
  <si>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</si>
  <si>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</si>
  <si>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</si>
  <si>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</si>
  <si>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</si>
  <si>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</si>
  <si>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</si>
  <si>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</si>
  <si>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</si>
  <si>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</si>
  <si>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</si>
  <si>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</si>
  <si>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</si>
  <si>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</si>
  <si>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</si>
  <si>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</si>
  <si>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</si>
  <si>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</si>
  <si>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</si>
  <si>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</si>
  <si>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</si>
  <si>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</si>
  <si>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</si>
  <si>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</si>
  <si>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</si>
  <si>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</si>
  <si>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</si>
  <si>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</si>
  <si>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</si>
  <si>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</si>
  <si>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</si>
  <si>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</si>
  <si>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</si>
  <si>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</si>
  <si>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</si>
  <si>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</si>
  <si>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</si>
  <si>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</si>
  <si>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</si>
  <si>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</si>
  <si>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</si>
  <si>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</si>
  <si>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</si>
  <si>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</si>
  <si>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</si>
  <si>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</si>
  <si>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</si>
  <si>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</si>
  <si>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</si>
  <si>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</si>
  <si>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</si>
  <si>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</si>
  <si>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</si>
  <si>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</si>
  <si>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</si>
  <si>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</si>
  <si>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</si>
  <si>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</si>
  <si>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</si>
  <si>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</si>
  <si>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</si>
  <si>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</si>
  <si>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</si>
  <si>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</si>
  <si>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</si>
  <si>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</si>
  <si>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</si>
  <si>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</si>
  <si>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</si>
  <si>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</si>
  <si>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</si>
  <si>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平成29年度で整備完了となったが、今後、老朽化による修繕、更新などを見据えた長期的な更新計画策定や使用料水準の適正化、処理場の統合などを計画的に進める必要がある。</t>
    <rPh sb="1" eb="3">
      <t>ヘイセイ</t>
    </rPh>
    <rPh sb="5" eb="7">
      <t>ネンド</t>
    </rPh>
    <rPh sb="8" eb="10">
      <t>セイビ</t>
    </rPh>
    <rPh sb="10" eb="12">
      <t>カンリョウ</t>
    </rPh>
    <rPh sb="18" eb="20">
      <t>コンゴ</t>
    </rPh>
    <rPh sb="21" eb="24">
      <t>ロウキュウカ</t>
    </rPh>
    <rPh sb="27" eb="29">
      <t>シュウゼン</t>
    </rPh>
    <rPh sb="30" eb="32">
      <t>コウシン</t>
    </rPh>
    <rPh sb="35" eb="37">
      <t>ミス</t>
    </rPh>
    <rPh sb="39" eb="42">
      <t>チョウキテキ</t>
    </rPh>
    <rPh sb="43" eb="45">
      <t>コウシン</t>
    </rPh>
    <rPh sb="45" eb="47">
      <t>ケイカク</t>
    </rPh>
    <rPh sb="47" eb="49">
      <t>サクテイ</t>
    </rPh>
    <rPh sb="50" eb="53">
      <t>シヨウリョウ</t>
    </rPh>
    <rPh sb="53" eb="55">
      <t>スイジュン</t>
    </rPh>
    <rPh sb="56" eb="59">
      <t>テキセイカ</t>
    </rPh>
    <rPh sb="60" eb="63">
      <t>ショリジョウ</t>
    </rPh>
    <rPh sb="64" eb="66">
      <t>トウゴウ</t>
    </rPh>
    <rPh sb="69" eb="72">
      <t>ケイカクテキ</t>
    </rPh>
    <rPh sb="73" eb="74">
      <t>スス</t>
    </rPh>
    <rPh sb="76" eb="78">
      <t>ヒツヨウ</t>
    </rPh>
    <phoneticPr fontId="4"/>
  </si>
  <si>
    <t xml:space="preserve">①経常収支比率
　地方公営企業法適用初年度での指標が100％以上となっているが、今後も経営改善に向けた取組みが必要である。
③流動比率
　流動負債の約82％が建設改良費に充てられた企業債の償還金であり、接続率向上により今後数値上昇が見込まれるが、併せて使用料適正化へ向け、継続的な取組みが必要である。
④企業債残高対事業規模比率
　全国平均、類似団体平均と比較すると、著しく低い数値となっており、使用料改定など経営改善に向けた取組みが必要である。
⑤経費回収率
　全国平均、類似団体平均よりも高い数値となっているが、使用料で汚水処理費を賄えていない状況であるため、使用料適正化へ向け、継続的な取組みが必要である。
⑥汚水処理原価
　全国平均、類似団体平均よりも低い数値となっているが、継続的に経費節減に取り組む必要がある。
⑦施設利用率
　接続数は微増しているものの、人口減少によって施設利用率の低下が予想される。
⑧水洗化率
　全国平均、類似団体平均よりも僅かに高い数値となっているが、今後も接続率向上に向けた取組みが必要である。
</t>
    <rPh sb="152" eb="154">
      <t>キギョウ</t>
    </rPh>
    <rPh sb="154" eb="155">
      <t>サイ</t>
    </rPh>
    <rPh sb="155" eb="157">
      <t>ザンダカ</t>
    </rPh>
    <rPh sb="157" eb="158">
      <t>タイ</t>
    </rPh>
    <rPh sb="158" eb="160">
      <t>ジギョウ</t>
    </rPh>
    <rPh sb="160" eb="162">
      <t>キボ</t>
    </rPh>
    <rPh sb="162" eb="164">
      <t>ヒリツ</t>
    </rPh>
    <rPh sb="166" eb="170">
      <t>ゼンコクヘイキン</t>
    </rPh>
    <rPh sb="171" eb="173">
      <t>ルイジ</t>
    </rPh>
    <rPh sb="173" eb="175">
      <t>ダンタイ</t>
    </rPh>
    <rPh sb="175" eb="177">
      <t>ヘイキン</t>
    </rPh>
    <rPh sb="178" eb="180">
      <t>ヒカク</t>
    </rPh>
    <rPh sb="184" eb="185">
      <t>イチジル</t>
    </rPh>
    <rPh sb="187" eb="188">
      <t>ヒク</t>
    </rPh>
    <rPh sb="189" eb="191">
      <t>スウチ</t>
    </rPh>
    <rPh sb="198" eb="201">
      <t>シヨウリョウ</t>
    </rPh>
    <rPh sb="201" eb="203">
      <t>カイテイ</t>
    </rPh>
    <rPh sb="205" eb="207">
      <t>ケイエイ</t>
    </rPh>
    <rPh sb="207" eb="209">
      <t>カイゼン</t>
    </rPh>
    <rPh sb="210" eb="211">
      <t>ム</t>
    </rPh>
    <rPh sb="213" eb="215">
      <t>トリク</t>
    </rPh>
    <rPh sb="217" eb="219">
      <t>ヒツヨウ</t>
    </rPh>
    <rPh sb="225" eb="227">
      <t>ケイヒ</t>
    </rPh>
    <rPh sb="227" eb="229">
      <t>カイシュウ</t>
    </rPh>
    <rPh sb="229" eb="230">
      <t>リツ</t>
    </rPh>
    <rPh sb="232" eb="234">
      <t>ゼンコク</t>
    </rPh>
    <rPh sb="234" eb="236">
      <t>ヘイキン</t>
    </rPh>
    <rPh sb="237" eb="239">
      <t>ルイジ</t>
    </rPh>
    <rPh sb="239" eb="241">
      <t>ダンタイ</t>
    </rPh>
    <rPh sb="241" eb="243">
      <t>ヘイキン</t>
    </rPh>
    <rPh sb="246" eb="247">
      <t>タカ</t>
    </rPh>
    <rPh sb="248" eb="250">
      <t>スウチ</t>
    </rPh>
    <rPh sb="258" eb="261">
      <t>シヨウリョウ</t>
    </rPh>
    <rPh sb="262" eb="264">
      <t>オスイ</t>
    </rPh>
    <rPh sb="264" eb="266">
      <t>ショリ</t>
    </rPh>
    <rPh sb="266" eb="267">
      <t>ヒ</t>
    </rPh>
    <rPh sb="268" eb="269">
      <t>マカナ</t>
    </rPh>
    <rPh sb="274" eb="276">
      <t>ジョウキョウ</t>
    </rPh>
    <rPh sb="308" eb="310">
      <t>オスイ</t>
    </rPh>
    <rPh sb="310" eb="312">
      <t>ショリ</t>
    </rPh>
    <rPh sb="312" eb="314">
      <t>ゲンカ</t>
    </rPh>
    <rPh sb="330" eb="331">
      <t>ヒク</t>
    </rPh>
    <rPh sb="332" eb="334">
      <t>スウチ</t>
    </rPh>
    <rPh sb="342" eb="345">
      <t>ケイゾクテキ</t>
    </rPh>
    <rPh sb="363" eb="365">
      <t>シセツ</t>
    </rPh>
    <rPh sb="365" eb="368">
      <t>リヨウリツ</t>
    </rPh>
    <rPh sb="370" eb="372">
      <t>セツゾク</t>
    </rPh>
    <rPh sb="372" eb="373">
      <t>スウ</t>
    </rPh>
    <rPh sb="374" eb="376">
      <t>ビゾウ</t>
    </rPh>
    <rPh sb="384" eb="386">
      <t>ジンコウ</t>
    </rPh>
    <rPh sb="386" eb="388">
      <t>ゲンショウ</t>
    </rPh>
    <rPh sb="392" eb="394">
      <t>シセツ</t>
    </rPh>
    <rPh sb="394" eb="397">
      <t>リヨウリツ</t>
    </rPh>
    <rPh sb="398" eb="400">
      <t>テイカ</t>
    </rPh>
    <rPh sb="401" eb="403">
      <t>ヨソウ</t>
    </rPh>
    <rPh sb="409" eb="412">
      <t>スイセンカ</t>
    </rPh>
    <rPh sb="412" eb="413">
      <t>リツ</t>
    </rPh>
    <rPh sb="415" eb="417">
      <t>ゼンコク</t>
    </rPh>
    <rPh sb="417" eb="419">
      <t>ヘイキン</t>
    </rPh>
    <rPh sb="420" eb="422">
      <t>ルイジ</t>
    </rPh>
    <rPh sb="422" eb="424">
      <t>ダンタイ</t>
    </rPh>
    <rPh sb="424" eb="426">
      <t>ヘイキン</t>
    </rPh>
    <rPh sb="429" eb="430">
      <t>ワズ</t>
    </rPh>
    <rPh sb="432" eb="433">
      <t>タカ</t>
    </rPh>
    <rPh sb="434" eb="436">
      <t>スウチ</t>
    </rPh>
    <rPh sb="444" eb="446">
      <t>コンゴ</t>
    </rPh>
    <rPh sb="447" eb="449">
      <t>セツゾク</t>
    </rPh>
    <rPh sb="449" eb="450">
      <t>リツ</t>
    </rPh>
    <rPh sb="450" eb="452">
      <t>コウジョウ</t>
    </rPh>
    <rPh sb="453" eb="454">
      <t>ム</t>
    </rPh>
    <rPh sb="456" eb="458">
      <t>トリク</t>
    </rPh>
    <rPh sb="460" eb="462">
      <t>ヒツヨウ</t>
    </rPh>
    <phoneticPr fontId="4"/>
  </si>
  <si>
    <t>　平成4年供用開始であり、現時点で更新時期には至っていないが、早い段階での長期的な更新計画策定がが必要である。</t>
    <rPh sb="1" eb="3">
      <t>ヘイセイ</t>
    </rPh>
    <rPh sb="4" eb="5">
      <t>ネン</t>
    </rPh>
    <rPh sb="5" eb="7">
      <t>キョウヨウ</t>
    </rPh>
    <rPh sb="7" eb="9">
      <t>カイシ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</si>
</sst>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41-4506-848B-85707E30D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435640"/>
        <c:axId val="345429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1-4506-848B-85707E30D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35640"/>
        <c:axId val="345429368"/>
      </c:lineChart>
      <c:dateAx>
        <c:axId val="345435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5429368"/>
        <c:crosses val="autoZero"/>
        <c:auto val="1"/>
        <c:lblOffset val="100"/>
        <c:baseTimeUnit val="years"/>
      </c:dateAx>
      <c:valAx>
        <c:axId val="345429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435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97-44F0-8E48-BE50BFFC6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56640"/>
        <c:axId val="347761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97-44F0-8E48-BE50BFFC6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56640"/>
        <c:axId val="347761736"/>
      </c:lineChart>
      <c:dateAx>
        <c:axId val="347756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761736"/>
        <c:crosses val="autoZero"/>
        <c:auto val="1"/>
        <c:lblOffset val="100"/>
        <c:baseTimeUnit val="years"/>
      </c:dateAx>
      <c:valAx>
        <c:axId val="347761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75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2F-4CA4-BC54-0CCFE350A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59776"/>
        <c:axId val="347466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2F-4CA4-BC54-0CCFE350A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59776"/>
        <c:axId val="347466008"/>
      </c:lineChart>
      <c:dateAx>
        <c:axId val="347759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466008"/>
        <c:crosses val="autoZero"/>
        <c:auto val="1"/>
        <c:lblOffset val="100"/>
        <c:baseTimeUnit val="years"/>
      </c:dateAx>
      <c:valAx>
        <c:axId val="347466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75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05-4B38-84CA-16F15E85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430544"/>
        <c:axId val="345430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05-4B38-84CA-16F15E85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430544"/>
        <c:axId val="345430936"/>
      </c:lineChart>
      <c:dateAx>
        <c:axId val="345430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5430936"/>
        <c:crosses val="autoZero"/>
        <c:auto val="1"/>
        <c:lblOffset val="100"/>
        <c:baseTimeUnit val="years"/>
      </c:dateAx>
      <c:valAx>
        <c:axId val="345430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543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64-41FE-A641-0B5CBFA67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71888"/>
        <c:axId val="34747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64-41FE-A641-0B5CBFA67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71888"/>
        <c:axId val="347471104"/>
      </c:lineChart>
      <c:dateAx>
        <c:axId val="347471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471104"/>
        <c:crosses val="autoZero"/>
        <c:auto val="1"/>
        <c:lblOffset val="100"/>
        <c:baseTimeUnit val="years"/>
      </c:dateAx>
      <c:valAx>
        <c:axId val="34747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47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59-41F2-9590-F96FABBED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71496"/>
        <c:axId val="34747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59-41F2-9590-F96FABBED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71496"/>
        <c:axId val="347472672"/>
      </c:lineChart>
      <c:dateAx>
        <c:axId val="347471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472672"/>
        <c:crosses val="autoZero"/>
        <c:auto val="1"/>
        <c:lblOffset val="100"/>
        <c:baseTimeUnit val="years"/>
      </c:dateAx>
      <c:valAx>
        <c:axId val="34747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471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E-406E-8714-6A6526344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69536"/>
        <c:axId val="34746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E-406E-8714-6A6526344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69536"/>
        <c:axId val="347467968"/>
      </c:lineChart>
      <c:dateAx>
        <c:axId val="347469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467968"/>
        <c:crosses val="autoZero"/>
        <c:auto val="1"/>
        <c:lblOffset val="100"/>
        <c:baseTimeUnit val="years"/>
      </c:dateAx>
      <c:valAx>
        <c:axId val="34746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46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32.729999999999997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73-4C3F-A7C8-7890482FF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70320"/>
        <c:axId val="34775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73-4C3F-A7C8-7890482FF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70320"/>
        <c:axId val="347757424"/>
      </c:lineChart>
      <c:dateAx>
        <c:axId val="347470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757424"/>
        <c:crosses val="autoZero"/>
        <c:auto val="1"/>
        <c:lblOffset val="100"/>
        <c:baseTimeUnit val="years"/>
      </c:dateAx>
      <c:valAx>
        <c:axId val="34775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47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0-4391-B7FB-7D800E9B1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55072"/>
        <c:axId val="34776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70-4391-B7FB-7D800E9B1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55072"/>
        <c:axId val="347762128"/>
      </c:lineChart>
      <c:dateAx>
        <c:axId val="347755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762128"/>
        <c:crosses val="autoZero"/>
        <c:auto val="1"/>
        <c:lblOffset val="100"/>
        <c:baseTimeUnit val="years"/>
      </c:dateAx>
      <c:valAx>
        <c:axId val="34776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75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A3-4B6C-9BB3-449BB2D0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58208"/>
        <c:axId val="34775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A3-4B6C-9BB3-449BB2D0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58208"/>
        <c:axId val="347755464"/>
      </c:lineChart>
      <c:dateAx>
        <c:axId val="347758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755464"/>
        <c:crosses val="autoZero"/>
        <c:auto val="1"/>
        <c:lblOffset val="100"/>
        <c:baseTimeUnit val="years"/>
      </c:dateAx>
      <c:valAx>
        <c:axId val="34775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75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196.64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9F-4DA2-BB99-96D60C708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60952"/>
        <c:axId val="34776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9F-4DA2-BB99-96D60C708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60952"/>
        <c:axId val="347761344"/>
      </c:lineChart>
      <c:dateAx>
        <c:axId val="347760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761344"/>
        <c:crosses val="autoZero"/>
        <c:auto val="1"/>
        <c:lblOffset val="100"/>
        <c:baseTimeUnit val="years"/>
      </c:dateAx>
      <c:valAx>
        <c:axId val="34776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760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H51" zoomScaleNormal="100" workbookViewId="0">
      <selection activeCell="CA47" sqref="CA4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須賀川市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75892</v>
      </c>
      <c r="AM8" s="69"/>
      <c r="AN8" s="69"/>
      <c r="AO8" s="69"/>
      <c r="AP8" s="69"/>
      <c r="AQ8" s="69"/>
      <c r="AR8" s="69"/>
      <c r="AS8" s="69"/>
      <c r="AT8" s="68">
        <f>データ!T6</f>
        <v>279.43</v>
      </c>
      <c r="AU8" s="68"/>
      <c r="AV8" s="68"/>
      <c r="AW8" s="68"/>
      <c r="AX8" s="68"/>
      <c r="AY8" s="68"/>
      <c r="AZ8" s="68"/>
      <c r="BA8" s="68"/>
      <c r="BB8" s="68">
        <f>データ!U6</f>
        <v>271.60000000000002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69.52</v>
      </c>
      <c r="J10" s="68"/>
      <c r="K10" s="68"/>
      <c r="L10" s="68"/>
      <c r="M10" s="68"/>
      <c r="N10" s="68"/>
      <c r="O10" s="68"/>
      <c r="P10" s="68">
        <f>データ!P6</f>
        <v>15.16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4290</v>
      </c>
      <c r="AE10" s="69"/>
      <c r="AF10" s="69"/>
      <c r="AG10" s="69"/>
      <c r="AH10" s="69"/>
      <c r="AI10" s="69"/>
      <c r="AJ10" s="69"/>
      <c r="AK10" s="2"/>
      <c r="AL10" s="69">
        <f>データ!V6</f>
        <v>11451</v>
      </c>
      <c r="AM10" s="69"/>
      <c r="AN10" s="69"/>
      <c r="AO10" s="69"/>
      <c r="AP10" s="69"/>
      <c r="AQ10" s="69"/>
      <c r="AR10" s="69"/>
      <c r="AS10" s="69"/>
      <c r="AT10" s="68">
        <f>データ!W6</f>
        <v>13.79</v>
      </c>
      <c r="AU10" s="68"/>
      <c r="AV10" s="68"/>
      <c r="AW10" s="68"/>
      <c r="AX10" s="68"/>
      <c r="AY10" s="68"/>
      <c r="AZ10" s="68"/>
      <c r="BA10" s="68"/>
      <c r="BB10" s="68">
        <f>データ!X6</f>
        <v>830.38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113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l2qydiUrtzJFroCy9WaS/mD900X//wGGOmRyy+pj0CfJnJG98IVGsSMjrAluYZKM2a29K+kiamip9Aq+6hvMfg==" saltValue="Fedbnu4AVP/s6XtN18/Ag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55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57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58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59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60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62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63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64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65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2020</v>
      </c>
      <c r="C6" s="33">
        <f t="shared" ref="C6:X6" si="3">C7</f>
        <v>72079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須賀川市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69.52</v>
      </c>
      <c r="P6" s="34">
        <f t="shared" si="3"/>
        <v>15.16</v>
      </c>
      <c r="Q6" s="34">
        <f t="shared" si="3"/>
        <v>100</v>
      </c>
      <c r="R6" s="34">
        <f t="shared" si="3"/>
        <v>4290</v>
      </c>
      <c r="S6" s="34">
        <f t="shared" si="3"/>
        <v>75892</v>
      </c>
      <c r="T6" s="34">
        <f t="shared" si="3"/>
        <v>279.43</v>
      </c>
      <c r="U6" s="34">
        <f t="shared" si="3"/>
        <v>271.60000000000002</v>
      </c>
      <c r="V6" s="34">
        <f t="shared" si="3"/>
        <v>11451</v>
      </c>
      <c r="W6" s="34">
        <f t="shared" si="3"/>
        <v>13.79</v>
      </c>
      <c r="X6" s="34">
        <f t="shared" si="3"/>
        <v>830.38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105.55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32.729999999999997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27.16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78.36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196.64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51.24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89.31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3.51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72079</v>
      </c>
      <c r="D7" s="37">
        <v>46</v>
      </c>
      <c r="E7" s="37">
        <v>17</v>
      </c>
      <c r="F7" s="37">
        <v>5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69.52</v>
      </c>
      <c r="P7" s="38">
        <v>15.16</v>
      </c>
      <c r="Q7" s="38">
        <v>100</v>
      </c>
      <c r="R7" s="38">
        <v>4290</v>
      </c>
      <c r="S7" s="38">
        <v>75892</v>
      </c>
      <c r="T7" s="38">
        <v>279.43</v>
      </c>
      <c r="U7" s="38">
        <v>271.60000000000002</v>
      </c>
      <c r="V7" s="38">
        <v>11451</v>
      </c>
      <c r="W7" s="38">
        <v>13.79</v>
      </c>
      <c r="X7" s="38">
        <v>830.38</v>
      </c>
      <c r="Y7" s="38" t="s">
        <v>101</v>
      </c>
      <c r="Z7" s="38" t="s">
        <v>101</v>
      </c>
      <c r="AA7" s="38" t="s">
        <v>101</v>
      </c>
      <c r="AB7" s="38" t="s">
        <v>101</v>
      </c>
      <c r="AC7" s="38">
        <v>105.55</v>
      </c>
      <c r="AD7" s="38" t="s">
        <v>101</v>
      </c>
      <c r="AE7" s="38" t="s">
        <v>101</v>
      </c>
      <c r="AF7" s="38" t="s">
        <v>101</v>
      </c>
      <c r="AG7" s="38" t="s">
        <v>101</v>
      </c>
      <c r="AH7" s="38">
        <v>106.37</v>
      </c>
      <c r="AI7" s="38">
        <v>104.99</v>
      </c>
      <c r="AJ7" s="38" t="s">
        <v>101</v>
      </c>
      <c r="AK7" s="38" t="s">
        <v>101</v>
      </c>
      <c r="AL7" s="38" t="s">
        <v>101</v>
      </c>
      <c r="AM7" s="38" t="s">
        <v>101</v>
      </c>
      <c r="AN7" s="38">
        <v>0</v>
      </c>
      <c r="AO7" s="38" t="s">
        <v>101</v>
      </c>
      <c r="AP7" s="38" t="s">
        <v>101</v>
      </c>
      <c r="AQ7" s="38" t="s">
        <v>101</v>
      </c>
      <c r="AR7" s="38" t="s">
        <v>101</v>
      </c>
      <c r="AS7" s="38">
        <v>139.02000000000001</v>
      </c>
      <c r="AT7" s="38">
        <v>121.19</v>
      </c>
      <c r="AU7" s="38" t="s">
        <v>101</v>
      </c>
      <c r="AV7" s="38" t="s">
        <v>101</v>
      </c>
      <c r="AW7" s="38" t="s">
        <v>101</v>
      </c>
      <c r="AX7" s="38" t="s">
        <v>101</v>
      </c>
      <c r="AY7" s="38">
        <v>32.729999999999997</v>
      </c>
      <c r="AZ7" s="38" t="s">
        <v>101</v>
      </c>
      <c r="BA7" s="38" t="s">
        <v>101</v>
      </c>
      <c r="BB7" s="38" t="s">
        <v>101</v>
      </c>
      <c r="BC7" s="38" t="s">
        <v>101</v>
      </c>
      <c r="BD7" s="38">
        <v>29.13</v>
      </c>
      <c r="BE7" s="38">
        <v>32.799999999999997</v>
      </c>
      <c r="BF7" s="38" t="s">
        <v>101</v>
      </c>
      <c r="BG7" s="38" t="s">
        <v>101</v>
      </c>
      <c r="BH7" s="38" t="s">
        <v>101</v>
      </c>
      <c r="BI7" s="38" t="s">
        <v>101</v>
      </c>
      <c r="BJ7" s="38">
        <v>27.16</v>
      </c>
      <c r="BK7" s="38" t="s">
        <v>101</v>
      </c>
      <c r="BL7" s="38" t="s">
        <v>101</v>
      </c>
      <c r="BM7" s="38" t="s">
        <v>101</v>
      </c>
      <c r="BN7" s="38" t="s">
        <v>101</v>
      </c>
      <c r="BO7" s="38">
        <v>867.83</v>
      </c>
      <c r="BP7" s="38">
        <v>832.52</v>
      </c>
      <c r="BQ7" s="38" t="s">
        <v>101</v>
      </c>
      <c r="BR7" s="38" t="s">
        <v>101</v>
      </c>
      <c r="BS7" s="38" t="s">
        <v>101</v>
      </c>
      <c r="BT7" s="38" t="s">
        <v>101</v>
      </c>
      <c r="BU7" s="38">
        <v>78.36</v>
      </c>
      <c r="BV7" s="38" t="s">
        <v>101</v>
      </c>
      <c r="BW7" s="38" t="s">
        <v>101</v>
      </c>
      <c r="BX7" s="38" t="s">
        <v>101</v>
      </c>
      <c r="BY7" s="38" t="s">
        <v>101</v>
      </c>
      <c r="BZ7" s="38">
        <v>57.08</v>
      </c>
      <c r="CA7" s="38">
        <v>60.94</v>
      </c>
      <c r="CB7" s="38" t="s">
        <v>101</v>
      </c>
      <c r="CC7" s="38" t="s">
        <v>101</v>
      </c>
      <c r="CD7" s="38" t="s">
        <v>101</v>
      </c>
      <c r="CE7" s="38" t="s">
        <v>101</v>
      </c>
      <c r="CF7" s="38">
        <v>196.64</v>
      </c>
      <c r="CG7" s="38" t="s">
        <v>101</v>
      </c>
      <c r="CH7" s="38" t="s">
        <v>101</v>
      </c>
      <c r="CI7" s="38" t="s">
        <v>101</v>
      </c>
      <c r="CJ7" s="38" t="s">
        <v>101</v>
      </c>
      <c r="CK7" s="38">
        <v>274.99</v>
      </c>
      <c r="CL7" s="38">
        <v>253.04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>
        <v>51.24</v>
      </c>
      <c r="CR7" s="38" t="s">
        <v>101</v>
      </c>
      <c r="CS7" s="38" t="s">
        <v>101</v>
      </c>
      <c r="CT7" s="38" t="s">
        <v>101</v>
      </c>
      <c r="CU7" s="38" t="s">
        <v>101</v>
      </c>
      <c r="CV7" s="38">
        <v>54.83</v>
      </c>
      <c r="CW7" s="38">
        <v>54.84</v>
      </c>
      <c r="CX7" s="38" t="s">
        <v>101</v>
      </c>
      <c r="CY7" s="38" t="s">
        <v>101</v>
      </c>
      <c r="CZ7" s="38" t="s">
        <v>101</v>
      </c>
      <c r="DA7" s="38" t="s">
        <v>101</v>
      </c>
      <c r="DB7" s="38">
        <v>89.31</v>
      </c>
      <c r="DC7" s="38" t="s">
        <v>101</v>
      </c>
      <c r="DD7" s="38" t="s">
        <v>101</v>
      </c>
      <c r="DE7" s="38" t="s">
        <v>101</v>
      </c>
      <c r="DF7" s="38" t="s">
        <v>101</v>
      </c>
      <c r="DG7" s="38">
        <v>84.7</v>
      </c>
      <c r="DH7" s="38">
        <v>86.6</v>
      </c>
      <c r="DI7" s="38" t="s">
        <v>101</v>
      </c>
      <c r="DJ7" s="38" t="s">
        <v>101</v>
      </c>
      <c r="DK7" s="38" t="s">
        <v>101</v>
      </c>
      <c r="DL7" s="38" t="s">
        <v>101</v>
      </c>
      <c r="DM7" s="38">
        <v>3.51</v>
      </c>
      <c r="DN7" s="38" t="s">
        <v>101</v>
      </c>
      <c r="DO7" s="38" t="s">
        <v>101</v>
      </c>
      <c r="DP7" s="38" t="s">
        <v>101</v>
      </c>
      <c r="DQ7" s="38" t="s">
        <v>101</v>
      </c>
      <c r="DR7" s="38">
        <v>20.34</v>
      </c>
      <c r="DS7" s="38">
        <v>22.21</v>
      </c>
      <c r="DT7" s="38" t="s">
        <v>101</v>
      </c>
      <c r="DU7" s="38" t="s">
        <v>101</v>
      </c>
      <c r="DV7" s="38" t="s">
        <v>101</v>
      </c>
      <c r="DW7" s="38" t="s">
        <v>101</v>
      </c>
      <c r="DX7" s="38">
        <v>0</v>
      </c>
      <c r="DY7" s="38" t="s">
        <v>101</v>
      </c>
      <c r="DZ7" s="38" t="s">
        <v>101</v>
      </c>
      <c r="EA7" s="38" t="s">
        <v>101</v>
      </c>
      <c r="EB7" s="38" t="s">
        <v>101</v>
      </c>
      <c r="EC7" s="38">
        <v>0</v>
      </c>
      <c r="ED7" s="38">
        <v>0</v>
      </c>
      <c r="EE7" s="38" t="s">
        <v>101</v>
      </c>
      <c r="EF7" s="38" t="s">
        <v>101</v>
      </c>
      <c r="EG7" s="38" t="s">
        <v>101</v>
      </c>
      <c r="EH7" s="38" t="s">
        <v>101</v>
      </c>
      <c r="EI7" s="38">
        <v>0</v>
      </c>
      <c r="EJ7" s="38" t="s">
        <v>101</v>
      </c>
      <c r="EK7" s="38" t="s">
        <v>101</v>
      </c>
      <c r="EL7" s="38" t="s">
        <v>101</v>
      </c>
      <c r="EM7" s="38" t="s">
        <v>101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109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1216</cp:lastModifiedBy>
  <cp:lastPrinted>2022-01-27T11:25:19Z</cp:lastPrinted>
  <dcterms:created xsi:type="dcterms:W3CDTF">2021-12-03T07:29:53Z</dcterms:created>
  <dcterms:modified xsi:type="dcterms:W3CDTF">2022-01-27T11:29:45Z</dcterms:modified>
  <cp:category/>
</cp:coreProperties>
</file>