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amsv00\上下水道課\共有フォルダ\総務係\報告\R3報告\08　公営企業に係る経営比較分析表（令和２年度決算）の分析等について\R2経営比較分析表\"/>
    </mc:Choice>
  </mc:AlternateContent>
  <xr:revisionPtr revIDLastSave="0" documentId="13_ncr:1_{377EA2AF-5670-4525-B651-7CA400F3BC9A}" xr6:coauthVersionLast="36" xr6:coauthVersionMax="36" xr10:uidLastSave="{00000000-0000-0000-0000-000000000000}"/>
  <workbookProtection workbookAlgorithmName="SHA-512" workbookHashValue="g9iWwJNTvtuSmur0ZXreCcKIi3mdueqXTrJt2W84ABu+w303/04EYFx4mGfbz6sFHZkuo7DbLZd3O0q86hTNoA==" workbookSaltValue="v1kw4UBS2qvOv4vpOknWq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B10" i="4" s="1"/>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AT10" i="4"/>
  <c r="AD10" i="4"/>
  <c r="W10" i="4"/>
  <c r="I10" i="4"/>
  <c r="BB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<sst xmlns="http://schemas.openxmlformats.org/spreadsheetml/2006/main" count="319" uniqueCount="117">
  <si>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</si>
  <si>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</si>
  <si>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</si>
  <si>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</si>
  <si>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</si>
  <si>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</si>
  <si>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</si>
  <si>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</si>
  <si>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</si>
  <si>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</si>
  <si>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</si>
  <si>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</si>
  <si>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</si>
  <si>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</si>
  <si>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</si>
  <si>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</si>
  <si>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</si>
  <si>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</si>
  <si>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</si>
  <si>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</si>
  <si>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</si>
  <si>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</si>
  <si>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</si>
  <si>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</si>
  <si>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</si>
  <si>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</si>
  <si>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</si>
  <si>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</si>
  <si>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</si>
  <si>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</si>
  <si>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</si>
  <si>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</si>
  <si>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</si>
  <si>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</si>
  <si>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</si>
  <si>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</si>
  <si>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</si>
  <si>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</si>
  <si>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</si>
  <si>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</si>
  <si>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</si>
  <si>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</si>
  <si>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</si>
  <si>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</si>
  <si>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</si>
  <si>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</si>
  <si>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</si>
  <si>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</si>
  <si>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</si>
  <si>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</si>
  <si>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</si>
  <si>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</si>
  <si>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</si>
  <si>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</si>
  <si>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</si>
  <si>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</si>
  <si>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</si>
  <si>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</si>
  <si>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</si>
  <si>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</si>
  <si>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</si>
  <si>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</si>
  <si>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</si>
  <si>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</si>
  <si>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</si>
  <si>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</si>
  <si>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</si>
  <si>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</si>
  <si>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</si>
  <si>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</si>
  <si>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</si>
  <si>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</si>
  <si>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</si>
  <si>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</si>
  <si>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</si>
  <si>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</si>
  <si>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</si>
  <si>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</si>
  <si>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</si>
  <si>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</si>
  <si>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</si>
  <si>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</si>
  <si>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</si>
  <si>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</si>
  <si>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</si>
  <si>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</si>
  <si>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</si>
  <si>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</si>
  <si>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</si>
  <si>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</si>
  <si>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</si>
  <si>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</si>
  <si>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</si>
  <si>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</si>
  <si>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</si>
  <si>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</si>
  <si>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</si>
  <si>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</si>
  <si>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</si>
  <si>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</si>
  <si>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</si>
  <si>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</si>
  <si>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</si>
  <si>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</si>
  <si>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</si>
  <si>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</si>
  <si>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</si>
  <si>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</si>
  <si>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</si>
  <si>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</si>
  <si>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</si>
  <si>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</si>
  <si>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</si>
  <si>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</si>
  <si>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累積欠損金比率</t>
    </r>
    <r>
      <rPr>
        <sz val="11"/>
        <color theme="1"/>
        <rFont val="ＭＳ ゴシック"/>
        <family val="3"/>
        <charset val="128"/>
      </rPr>
      <t xml:space="preserve">
累積欠損金は発生していない。
</t>
    </r>
    <r>
      <rPr>
        <b/>
        <sz val="11"/>
        <color theme="1"/>
        <rFont val="ＭＳ ゴシック"/>
        <family val="3"/>
        <charset val="128"/>
      </rPr>
      <t>流動比率</t>
    </r>
    <r>
      <rPr>
        <sz val="11"/>
        <color theme="1"/>
        <rFont val="ＭＳ ゴシック"/>
        <family val="3"/>
        <charset val="128"/>
      </rPr>
      <t xml:space="preserve">
流動資産で流動負債を賄えていない状況である。接続率の向上及び経費の削減等に努め、支払能力を高める必要がある。
</t>
    </r>
    <r>
      <rPr>
        <b/>
        <sz val="11"/>
        <color theme="1"/>
        <rFont val="ＭＳ ゴシック"/>
        <family val="3"/>
        <charset val="128"/>
      </rPr>
      <t>企業債残高対事業規模比率</t>
    </r>
    <r>
      <rPr>
        <sz val="11"/>
        <color theme="1"/>
        <rFont val="ＭＳ ゴシック"/>
        <family val="3"/>
        <charset val="128"/>
      </rPr>
      <t xml:space="preserve">
類似団体平均値よりも上回っている。将来的な財政負担を見据えた財政運営により、可能な限り企業債残高の縮減を図っていく必要がある。
</t>
    </r>
    <r>
      <rPr>
        <b/>
        <sz val="11"/>
        <color theme="1"/>
        <rFont val="ＭＳ ゴシック"/>
        <family val="3"/>
        <charset val="128"/>
      </rPr>
      <t>経費回収率</t>
    </r>
    <r>
      <rPr>
        <sz val="11"/>
        <color theme="1"/>
        <rFont val="ＭＳ ゴシック"/>
        <family val="3"/>
        <charset val="128"/>
      </rPr>
      <t xml:space="preserve">
汚水処理に係る費用が使用料の収入により賄われていない状況である。接続率の向上及び経費の削減等に努めていく。
</t>
    </r>
    <r>
      <rPr>
        <b/>
        <sz val="11"/>
        <color theme="1"/>
        <rFont val="ＭＳ ゴシック"/>
        <family val="3"/>
        <charset val="128"/>
      </rPr>
      <t>汚水処理原価</t>
    </r>
    <r>
      <rPr>
        <sz val="11"/>
        <color theme="1"/>
        <rFont val="ＭＳ ゴシック"/>
        <family val="3"/>
        <charset val="128"/>
      </rPr>
      <t xml:space="preserve">
類似団体と比較し高い値となっている。投資の効率化や維持管理費の削減、接続率の向上による有収水量の増加等の取組みが必要である。
</t>
    </r>
    <r>
      <rPr>
        <b/>
        <sz val="11"/>
        <color theme="1"/>
        <rFont val="ＭＳ ゴシック"/>
        <family val="3"/>
        <charset val="128"/>
      </rPr>
      <t>施設利用率</t>
    </r>
    <r>
      <rPr>
        <sz val="11"/>
        <color theme="1"/>
        <rFont val="ＭＳ ゴシック"/>
        <family val="3"/>
        <charset val="128"/>
      </rPr>
      <t xml:space="preserve">
類似団体と比較し低い値となっている。接続率向上に対する取組みが必要である。
</t>
    </r>
    <r>
      <rPr>
        <b/>
        <sz val="11"/>
        <color theme="1"/>
        <rFont val="ＭＳ ゴシック"/>
        <family val="3"/>
        <charset val="128"/>
      </rPr>
      <t>水洗化率</t>
    </r>
    <r>
      <rPr>
        <sz val="11"/>
        <color theme="1"/>
        <rFont val="ＭＳ ゴシック"/>
        <family val="3"/>
        <charset val="128"/>
      </rPr>
      <t xml:space="preserve">
類似団体と比較し低い値となっている。接続率向上に対する取組みが必要である。
</t>
    </r>
    <rPh sb="0" eb="2">
      <t>ケイジョウ</t>
    </rPh>
    <rPh sb="59" eb="61">
      <t>ルイセキ</t>
    </rPh>
    <rPh sb="83" eb="87">
      <t>リュウドウヒリツ</t>
    </rPh>
    <rPh sb="163" eb="164">
      <t>アタイ</t>
    </rPh>
    <phoneticPr fontId="4"/>
  </si>
  <si>
    <r>
      <rPr>
        <b/>
        <sz val="11"/>
        <color theme="1"/>
        <rFont val="ＭＳ ゴシック"/>
        <family val="3"/>
        <charset val="128"/>
      </rPr>
      <t xml:space="preserve">有形固定資産減価償却率
</t>
    </r>
    <r>
      <rPr>
        <sz val="11"/>
        <color theme="1"/>
        <rFont val="ＭＳ ゴシック"/>
        <family val="3"/>
        <charset val="128"/>
      </rPr>
      <t xml:space="preserve">減価償却がどの程度進んでいるか表す指標で、類似団体平均値より低くなっている。現在、法定耐用年数を経過した管渠はない。
</t>
    </r>
    <r>
      <rPr>
        <b/>
        <sz val="11"/>
        <color theme="1"/>
        <rFont val="ＭＳ ゴシック"/>
        <family val="3"/>
        <charset val="128"/>
      </rPr>
      <t>管渠老朽化率</t>
    </r>
    <r>
      <rPr>
        <sz val="11"/>
        <color theme="1"/>
        <rFont val="ＭＳ ゴシック"/>
        <family val="3"/>
        <charset val="128"/>
      </rPr>
      <t xml:space="preserve">
法廷耐用年数を超えた管渠延長の割合で、耐用年数を超えたものはないため、0％となっている。
</t>
    </r>
    <r>
      <rPr>
        <b/>
        <sz val="11"/>
        <color theme="1"/>
        <rFont val="ＭＳ ゴシック"/>
        <family val="3"/>
        <charset val="128"/>
      </rPr>
      <t>管渠改善率</t>
    </r>
    <r>
      <rPr>
        <sz val="11"/>
        <color theme="1"/>
        <rFont val="ＭＳ ゴシック"/>
        <family val="3"/>
        <charset val="128"/>
      </rPr>
      <t xml:space="preserve">
現在、法定耐用年数を経過した管渠はないが、更新等の財源確保、更新費用等削減のための計画的な管渠の点検及び維持管理が必要である。</t>
    </r>
    <rPh sb="0" eb="6">
      <t>ユウケイコテイシサン</t>
    </rPh>
    <rPh sb="6" eb="10">
      <t>ゲンカショウキャク</t>
    </rPh>
    <rPh sb="10" eb="11">
      <t>リツ</t>
    </rPh>
    <rPh sb="12" eb="16">
      <t>ゲンカショウキャク</t>
    </rPh>
    <rPh sb="19" eb="21">
      <t>テイド</t>
    </rPh>
    <rPh sb="21" eb="22">
      <t>スス</t>
    </rPh>
    <rPh sb="27" eb="28">
      <t>アラワ</t>
    </rPh>
    <rPh sb="29" eb="31">
      <t>シヒョウ</t>
    </rPh>
    <rPh sb="33" eb="37">
      <t>ルイジダンタイ</t>
    </rPh>
    <rPh sb="37" eb="40">
      <t>ヘイキンチ</t>
    </rPh>
    <rPh sb="42" eb="43">
      <t>ヒク</t>
    </rPh>
    <rPh sb="50" eb="52">
      <t>ゲンザイ</t>
    </rPh>
    <rPh sb="55" eb="57">
      <t>タイヨウ</t>
    </rPh>
    <rPh sb="72" eb="74">
      <t>カンキョ</t>
    </rPh>
    <rPh sb="74" eb="78">
      <t>ロウキュウカリツ</t>
    </rPh>
    <rPh sb="125" eb="130">
      <t>カンキョカイゼンリツ</t>
    </rPh>
    <phoneticPr fontId="4"/>
  </si>
  <si>
    <t>　本町の公共下水道事業は、生活環境の改善、公共用水域の水質保全を図るため、市街地を中心に整備を進めている。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など、将来的な事業経営の課題に対応するため、令和2年4月1日に地方公営企業法の一部（財務規定等）を適用した。
　今後も計画的な維持管理や適切な事業選択などにより、経営のさらなる効率化を図り、健全かつ持続可能な下水道事業経営に努める。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</si>
</sst>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87-4D37-A260-414519E852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9A87-4D37-A260-414519E852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33.75</c:v>
                </c:pt>
              </c:numCache>
            </c:numRef>
          </c:val>
          <c:extLst>
            <c:ext xmlns:c16="http://schemas.microsoft.com/office/drawing/2014/chart" uri="{C3380CC4-5D6E-409C-BE32-E72D297353CC}">
              <c16:uniqueId val="{00000000-821B-4168-97ED-21BB250272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821B-4168-97ED-21BB250272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48.01</c:v>
                </c:pt>
              </c:numCache>
            </c:numRef>
          </c:val>
          <c:extLst>
            <c:ext xmlns:c16="http://schemas.microsoft.com/office/drawing/2014/chart" uri="{C3380CC4-5D6E-409C-BE32-E72D297353CC}">
              <c16:uniqueId val="{00000000-B86E-4E3C-BF35-E24334168C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B86E-4E3C-BF35-E24334168C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101.07</c:v>
                </c:pt>
              </c:numCache>
            </c:numRef>
          </c:val>
          <c:extLst>
            <c:ext xmlns:c16="http://schemas.microsoft.com/office/drawing/2014/chart" uri="{C3380CC4-5D6E-409C-BE32-E72D297353CC}">
              <c16:uniqueId val="{00000000-3A43-450A-ACA9-F3CD43618B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3A43-450A-ACA9-F3CD43618B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F06D-474D-8395-B7D8C8D1E6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F06D-474D-8395-B7D8C8D1E6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D3-46EF-B826-E96BC336E9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DD3-46EF-B826-E96BC336E9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9D-4C42-BC27-E6B21FF625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AF9D-4C42-BC27-E6B21FF625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40.270000000000003</c:v>
                </c:pt>
              </c:numCache>
            </c:numRef>
          </c:val>
          <c:extLst>
            <c:ext xmlns:c16="http://schemas.microsoft.com/office/drawing/2014/chart" uri="{C3380CC4-5D6E-409C-BE32-E72D297353CC}">
              <c16:uniqueId val="{00000000-65FF-43B3-A152-403DA99E314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5FF-43B3-A152-403DA99E314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3215.87</c:v>
                </c:pt>
              </c:numCache>
            </c:numRef>
          </c:val>
          <c:extLst>
            <c:ext xmlns:c16="http://schemas.microsoft.com/office/drawing/2014/chart" uri="{C3380CC4-5D6E-409C-BE32-E72D297353CC}">
              <c16:uniqueId val="{00000000-C0EB-41A0-AFBE-D8833C3DED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C0EB-41A0-AFBE-D8833C3DED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84.6</c:v>
                </c:pt>
              </c:numCache>
            </c:numRef>
          </c:val>
          <c:extLst>
            <c:ext xmlns:c16="http://schemas.microsoft.com/office/drawing/2014/chart" uri="{C3380CC4-5D6E-409C-BE32-E72D297353CC}">
              <c16:uniqueId val="{00000000-FB59-44EA-A531-186707FE1F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FB59-44EA-A531-186707FE1F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197.18</c:v>
                </c:pt>
              </c:numCache>
            </c:numRef>
          </c:val>
          <c:extLst>
            <c:ext xmlns:c16="http://schemas.microsoft.com/office/drawing/2014/chart" uri="{C3380CC4-5D6E-409C-BE32-E72D297353CC}">
              <c16:uniqueId val="{00000000-F8D1-40AB-882D-9AFBF8EC08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F8D1-40AB-882D-9AFBF8EC08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8" zoomScale="70" zoomScaleNormal="70" workbookViewId="0">
      <selection activeCell="BI86" sqref="BI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会津美里町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19773</v>
      </c>
      <c r="AM8" s="51"/>
      <c r="AN8" s="51"/>
      <c r="AO8" s="51"/>
      <c r="AP8" s="51"/>
      <c r="AQ8" s="51"/>
      <c r="AR8" s="51"/>
      <c r="AS8" s="51"/>
      <c r="AT8" s="46">
        <f>データ!T6</f>
        <v>276.33</v>
      </c>
      <c r="AU8" s="46"/>
      <c r="AV8" s="46"/>
      <c r="AW8" s="46"/>
      <c r="AX8" s="46"/>
      <c r="AY8" s="46"/>
      <c r="AZ8" s="46"/>
      <c r="BA8" s="46"/>
      <c r="BB8" s="46">
        <f>データ!U6</f>
        <v>71.56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62.83</v>
      </c>
      <c r="J10" s="46"/>
      <c r="K10" s="46"/>
      <c r="L10" s="46"/>
      <c r="M10" s="46"/>
      <c r="N10" s="46"/>
      <c r="O10" s="46"/>
      <c r="P10" s="46">
        <f>データ!P6</f>
        <v>44.95</v>
      </c>
      <c r="Q10" s="46"/>
      <c r="R10" s="46"/>
      <c r="S10" s="46"/>
      <c r="T10" s="46"/>
      <c r="U10" s="46"/>
      <c r="V10" s="46"/>
      <c r="W10" s="46">
        <f>データ!Q6</f>
        <v>100</v>
      </c>
      <c r="X10" s="46"/>
      <c r="Y10" s="46"/>
      <c r="Z10" s="46"/>
      <c r="AA10" s="46"/>
      <c r="AB10" s="46"/>
      <c r="AC10" s="46"/>
      <c r="AD10" s="51">
        <f>データ!R6</f>
        <v>4950</v>
      </c>
      <c r="AE10" s="51"/>
      <c r="AF10" s="51"/>
      <c r="AG10" s="51"/>
      <c r="AH10" s="51"/>
      <c r="AI10" s="51"/>
      <c r="AJ10" s="51"/>
      <c r="AK10" s="2"/>
      <c r="AL10" s="51">
        <f>データ!V6</f>
        <v>8803</v>
      </c>
      <c r="AM10" s="51"/>
      <c r="AN10" s="51"/>
      <c r="AO10" s="51"/>
      <c r="AP10" s="51"/>
      <c r="AQ10" s="51"/>
      <c r="AR10" s="51"/>
      <c r="AS10" s="51"/>
      <c r="AT10" s="46">
        <f>データ!W6</f>
        <v>3.4</v>
      </c>
      <c r="AU10" s="46"/>
      <c r="AV10" s="46"/>
      <c r="AW10" s="46"/>
      <c r="AX10" s="46"/>
      <c r="AY10" s="46"/>
      <c r="AZ10" s="46"/>
      <c r="BA10" s="46"/>
      <c r="BB10" s="46">
        <f>データ!X6</f>
        <v>2589.12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02.7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3p1ErT5LKT2KiaVSer3yyUKFhPr9W5h4LjOnf+BN/n95NMHUN8F1M/I5friObUnR0n5jHEWGWB5rVz9iIVyCw==" saltValue="B/dfXY/fqjC0REIiRskA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74471</v>
      </c>
      <c r="D6" s="33">
        <f t="shared" si="3"/>
        <v>46</v>
      </c>
      <c r="E6" s="33">
        <f t="shared" si="3"/>
        <v>17</v>
      </c>
      <c r="F6" s="33">
        <f t="shared" si="3"/>
        <v>1</v>
      </c>
      <c r="G6" s="33">
        <f t="shared" si="3"/>
        <v>0</v>
      </c>
      <c r="H6" s="33" t="str">
        <f t="shared" si="3"/>
        <v>福島県　会津美里町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62.83</v>
      </c>
      <c r="P6" s="34">
        <f t="shared" si="3"/>
        <v>44.95</v>
      </c>
      <c r="Q6" s="34">
        <f t="shared" si="3"/>
        <v>100</v>
      </c>
      <c r="R6" s="34">
        <f t="shared" si="3"/>
        <v>4950</v>
      </c>
      <c r="S6" s="34">
        <f t="shared" si="3"/>
        <v>19773</v>
      </c>
      <c r="T6" s="34">
        <f t="shared" si="3"/>
        <v>276.33</v>
      </c>
      <c r="U6" s="34">
        <f t="shared" si="3"/>
        <v>71.56</v>
      </c>
      <c r="V6" s="34">
        <f t="shared" si="3"/>
        <v>8803</v>
      </c>
      <c r="W6" s="34">
        <f t="shared" si="3"/>
        <v>3.4</v>
      </c>
      <c r="X6" s="34">
        <f t="shared" si="3"/>
        <v>2589.12</v>
      </c>
      <c r="Y6" s="35" t="str">
        <f>IF(Y7="",NA(),Y7)</f>
        <v>-</v>
      </c>
      <c r="Z6" s="35" t="str">
        <f t="shared" ref="Z6:AH6" si="4">IF(Z7="",NA(),Z7)</f>
        <v>-</v>
      </c>
      <c r="AA6" s="35" t="str">
        <f t="shared" si="4"/>
        <v>-</v>
      </c>
      <c r="AB6" s="35" t="str">
        <f t="shared" si="4"/>
        <v>-</v>
      </c>
      <c r="AC6" s="35">
        <f t="shared" si="4"/>
        <v>101.07</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40.270000000000003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3215.87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84.6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197.18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33.75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48.01</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3.6</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74471</v>
      </c>
      <c r="D7" s="37">
        <v>46</v>
      </c>
      <c r="E7" s="37">
        <v>17</v>
      </c>
      <c r="F7" s="37">
        <v>1</v>
      </c>
      <c r="G7" s="37">
        <v>0</v>
      </c>
      <c r="H7" s="37" t="s">
        <v>96</v>
      </c>
      <c r="I7" s="37" t="s">
        <v>97</v>
      </c>
      <c r="J7" s="37" t="s">
        <v>98</v>
      </c>
      <c r="K7" s="37" t="s">
        <v>99</v>
      </c>
      <c r="L7" s="37" t="s">
        <v>100</v>
      </c>
      <c r="M7" s="37" t="s">
        <v>101</v>
      </c>
      <c r="N7" s="38" t="s">
        <v>102</v>
      </c>
      <c r="O7" s="38">
        <v>62.83</v>
      </c>
      <c r="P7" s="38">
        <v>44.95</v>
      </c>
      <c r="Q7" s="38">
        <v>100</v>
      </c>
      <c r="R7" s="38">
        <v>4950</v>
      </c>
      <c r="S7" s="38">
        <v>19773</v>
      </c>
      <c r="T7" s="38">
        <v>276.33</v>
      </c>
      <c r="U7" s="38">
        <v>71.56</v>
      </c>
      <c r="V7" s="38">
        <v>8803</v>
      </c>
      <c r="W7" s="38">
        <v>3.4</v>
      </c>
      <c r="X7" s="38">
        <v>2589.12</v>
      </c>
      <c r="Y7" s="38" t="s">
        <v>102</v>
      </c>
      <c r="Z7" s="38" t="s">
        <v>102</v>
      </c>
      <c r="AA7" s="38" t="s">
        <v>102</v>
      </c>
      <c r="AB7" s="38" t="s">
        <v>102</v>
      </c>
      <c r="AC7" s="38">
        <v>101.07</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40.270000000000003</v>
      </c>
      <c r="AZ7" s="38" t="s">
        <v>102</v>
      </c>
      <c r="BA7" s="38" t="s">
        <v>102</v>
      </c>
      <c r="BB7" s="38" t="s">
        <v>102</v>
      </c>
      <c r="BC7" s="38" t="s">
        <v>102</v>
      </c>
      <c r="BD7" s="38">
        <v>40.67</v>
      </c>
      <c r="BE7" s="38">
        <v>67.52</v>
      </c>
      <c r="BF7" s="38" t="s">
        <v>102</v>
      </c>
      <c r="BG7" s="38" t="s">
        <v>102</v>
      </c>
      <c r="BH7" s="38" t="s">
        <v>102</v>
      </c>
      <c r="BI7" s="38" t="s">
        <v>102</v>
      </c>
      <c r="BJ7" s="38">
        <v>3215.87</v>
      </c>
      <c r="BK7" s="38" t="s">
        <v>102</v>
      </c>
      <c r="BL7" s="38" t="s">
        <v>102</v>
      </c>
      <c r="BM7" s="38" t="s">
        <v>102</v>
      </c>
      <c r="BN7" s="38" t="s">
        <v>102</v>
      </c>
      <c r="BO7" s="38">
        <v>1050.51</v>
      </c>
      <c r="BP7" s="38">
        <v>705.21</v>
      </c>
      <c r="BQ7" s="38" t="s">
        <v>102</v>
      </c>
      <c r="BR7" s="38" t="s">
        <v>102</v>
      </c>
      <c r="BS7" s="38" t="s">
        <v>102</v>
      </c>
      <c r="BT7" s="38" t="s">
        <v>102</v>
      </c>
      <c r="BU7" s="38">
        <v>84.6</v>
      </c>
      <c r="BV7" s="38" t="s">
        <v>102</v>
      </c>
      <c r="BW7" s="38" t="s">
        <v>102</v>
      </c>
      <c r="BX7" s="38" t="s">
        <v>102</v>
      </c>
      <c r="BY7" s="38" t="s">
        <v>102</v>
      </c>
      <c r="BZ7" s="38">
        <v>82.65</v>
      </c>
      <c r="CA7" s="38">
        <v>98.96</v>
      </c>
      <c r="CB7" s="38" t="s">
        <v>102</v>
      </c>
      <c r="CC7" s="38" t="s">
        <v>102</v>
      </c>
      <c r="CD7" s="38" t="s">
        <v>102</v>
      </c>
      <c r="CE7" s="38" t="s">
        <v>102</v>
      </c>
      <c r="CF7" s="38">
        <v>197.18</v>
      </c>
      <c r="CG7" s="38" t="s">
        <v>102</v>
      </c>
      <c r="CH7" s="38" t="s">
        <v>102</v>
      </c>
      <c r="CI7" s="38" t="s">
        <v>102</v>
      </c>
      <c r="CJ7" s="38" t="s">
        <v>102</v>
      </c>
      <c r="CK7" s="38">
        <v>186.3</v>
      </c>
      <c r="CL7" s="38">
        <v>134.52000000000001</v>
      </c>
      <c r="CM7" s="38" t="s">
        <v>102</v>
      </c>
      <c r="CN7" s="38" t="s">
        <v>102</v>
      </c>
      <c r="CO7" s="38" t="s">
        <v>102</v>
      </c>
      <c r="CP7" s="38" t="s">
        <v>102</v>
      </c>
      <c r="CQ7" s="38">
        <v>33.75</v>
      </c>
      <c r="CR7" s="38" t="s">
        <v>102</v>
      </c>
      <c r="CS7" s="38" t="s">
        <v>102</v>
      </c>
      <c r="CT7" s="38" t="s">
        <v>102</v>
      </c>
      <c r="CU7" s="38" t="s">
        <v>102</v>
      </c>
      <c r="CV7" s="38">
        <v>50.53</v>
      </c>
      <c r="CW7" s="38">
        <v>59.57</v>
      </c>
      <c r="CX7" s="38" t="s">
        <v>102</v>
      </c>
      <c r="CY7" s="38" t="s">
        <v>102</v>
      </c>
      <c r="CZ7" s="38" t="s">
        <v>102</v>
      </c>
      <c r="DA7" s="38" t="s">
        <v>102</v>
      </c>
      <c r="DB7" s="38">
        <v>48.01</v>
      </c>
      <c r="DC7" s="38" t="s">
        <v>102</v>
      </c>
      <c r="DD7" s="38" t="s">
        <v>102</v>
      </c>
      <c r="DE7" s="38" t="s">
        <v>102</v>
      </c>
      <c r="DF7" s="38" t="s">
        <v>102</v>
      </c>
      <c r="DG7" s="38">
        <v>82.08</v>
      </c>
      <c r="DH7" s="38">
        <v>95.57</v>
      </c>
      <c r="DI7" s="38" t="s">
        <v>102</v>
      </c>
      <c r="DJ7" s="38" t="s">
        <v>102</v>
      </c>
      <c r="DK7" s="38" t="s">
        <v>102</v>
      </c>
      <c r="DL7" s="38" t="s">
        <v>102</v>
      </c>
      <c r="DM7" s="38">
        <v>3.6</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金田 彰</cp:lastModifiedBy>
  <cp:lastPrinted>2022-01-27T04:48:45Z</cp:lastPrinted>
  <dcterms:created xsi:type="dcterms:W3CDTF">2021-12-03T07:08:10Z</dcterms:created>
  <dcterms:modified xsi:type="dcterms:W3CDTF">2022-01-27T04:48:47Z</dcterms:modified>
  <cp:category/>
</cp:coreProperties>
</file>