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14677\Desktop\9.HP用過去データ\2005\平成17年10月\"/>
    </mc:Choice>
  </mc:AlternateContent>
  <bookViews>
    <workbookView xWindow="0" yWindow="0" windowWidth="18984" windowHeight="7236" activeTab="1"/>
  </bookViews>
  <sheets>
    <sheet name="移動者" sheetId="2" r:id="rId1"/>
    <sheet name="統計表" sheetId="3" r:id="rId2"/>
  </sheets>
  <definedNames>
    <definedName name="A">#REF!</definedName>
    <definedName name="PN03_年齢別県人口">#REF!</definedName>
    <definedName name="_xlnm.Print_Area" localSheetId="0">移動者!#REF!</definedName>
    <definedName name="_xlnm.Print_Titles" localSheetId="1">統計表!$1:$5</definedName>
    <definedName name="SN04_年齢別町人口">#REF!</definedName>
    <definedName name="ST02_今月分世帯ﾏｽﾀ">#REF!</definedName>
    <definedName name="TK02_今月月報統計表作成作業2" localSheetId="1">#REF!</definedName>
    <definedName name="TK02_今月月報統計表作成作業2">#REF!</definedName>
    <definedName name="TK02_統計表作成2">#REF!</definedName>
    <definedName name="TK03_今月月報世帯数">#REF!</definedName>
    <definedName name="TK04_年齢階級別移動者集計">#REF!</definedName>
    <definedName name="TK04_年齢別移動">#REF!</definedName>
    <definedName name="TK05_理由別移動">#REF!</definedName>
    <definedName name="TK05_理由別移動者集計">#REF!</definedName>
  </definedNames>
  <calcPr calcId="162913" calcMode="manual"/>
</workbook>
</file>

<file path=xl/calcChain.xml><?xml version="1.0" encoding="utf-8"?>
<calcChain xmlns="http://schemas.openxmlformats.org/spreadsheetml/2006/main">
  <c r="E18" i="3" l="1"/>
  <c r="D19" i="3"/>
  <c r="D20" i="3"/>
  <c r="C21" i="3"/>
  <c r="D22" i="3"/>
  <c r="F21" i="3"/>
  <c r="G21" i="3"/>
  <c r="I21" i="3"/>
  <c r="J21" i="3"/>
  <c r="D23" i="3"/>
  <c r="B27" i="3"/>
  <c r="I27" i="3"/>
  <c r="J27" i="3"/>
  <c r="B25" i="3"/>
  <c r="C27" i="3"/>
  <c r="D28" i="3"/>
  <c r="E27" i="3"/>
  <c r="G27" i="3"/>
  <c r="H27" i="3"/>
  <c r="J25" i="3"/>
  <c r="G26" i="3"/>
  <c r="I26" i="3"/>
  <c r="K29" i="3"/>
  <c r="H30" i="3"/>
  <c r="I30" i="3"/>
  <c r="C30" i="3"/>
  <c r="F30" i="3"/>
  <c r="G30" i="3"/>
  <c r="G33" i="3"/>
  <c r="H33" i="3"/>
  <c r="B33" i="3"/>
  <c r="C33" i="3"/>
  <c r="D34" i="3"/>
  <c r="E33" i="3"/>
  <c r="F33" i="3"/>
  <c r="J33" i="3"/>
  <c r="D35" i="3"/>
  <c r="F36" i="3"/>
  <c r="G36" i="3"/>
  <c r="B36" i="3"/>
  <c r="E36" i="3"/>
  <c r="I36" i="3"/>
  <c r="J36" i="3"/>
  <c r="K37" i="3"/>
  <c r="D38" i="3"/>
  <c r="E39" i="3"/>
  <c r="F39" i="3"/>
  <c r="C39" i="3"/>
  <c r="G39" i="3"/>
  <c r="H39" i="3"/>
  <c r="I39" i="3"/>
  <c r="D41" i="3"/>
  <c r="K41" i="3"/>
  <c r="E42" i="3"/>
  <c r="D43" i="3"/>
  <c r="C42" i="3"/>
  <c r="G42" i="3"/>
  <c r="H42" i="3"/>
  <c r="I42" i="3"/>
  <c r="J42" i="3"/>
  <c r="D44" i="3"/>
  <c r="K44" i="3"/>
  <c r="L44" i="3" s="1"/>
  <c r="C45" i="3"/>
  <c r="D46" i="3"/>
  <c r="F45" i="3"/>
  <c r="G45" i="3"/>
  <c r="H45" i="3"/>
  <c r="I45" i="3"/>
  <c r="J45" i="3"/>
  <c r="D47" i="3"/>
  <c r="K47" i="3"/>
  <c r="B48" i="3"/>
  <c r="D48" i="3" s="1"/>
  <c r="C48" i="3"/>
  <c r="J48" i="3"/>
  <c r="D49" i="3"/>
  <c r="E48" i="3"/>
  <c r="F48" i="3"/>
  <c r="G48" i="3"/>
  <c r="H48" i="3"/>
  <c r="I48" i="3"/>
  <c r="D50" i="3"/>
  <c r="L50" i="3" s="1"/>
  <c r="K50" i="3"/>
  <c r="B51" i="3"/>
  <c r="I51" i="3"/>
  <c r="J51" i="3"/>
  <c r="D52" i="3"/>
  <c r="E51" i="3"/>
  <c r="G51" i="3"/>
  <c r="H51" i="3"/>
  <c r="D53" i="3"/>
  <c r="K53" i="3"/>
  <c r="E55" i="3"/>
  <c r="B56" i="3"/>
  <c r="D56" i="3" s="1"/>
  <c r="J56" i="3"/>
  <c r="G57" i="3"/>
  <c r="H57" i="3"/>
  <c r="B57" i="3"/>
  <c r="C57" i="3"/>
  <c r="D58" i="3"/>
  <c r="E57" i="3"/>
  <c r="F57" i="3"/>
  <c r="J57" i="3"/>
  <c r="D59" i="3"/>
  <c r="I56" i="3"/>
  <c r="F60" i="3"/>
  <c r="G60" i="3"/>
  <c r="B60" i="3"/>
  <c r="E60" i="3"/>
  <c r="I60" i="3"/>
  <c r="J60" i="3"/>
  <c r="K61" i="3"/>
  <c r="D62" i="3"/>
  <c r="H56" i="3"/>
  <c r="E63" i="3"/>
  <c r="F63" i="3"/>
  <c r="C63" i="3"/>
  <c r="G63" i="3"/>
  <c r="H63" i="3"/>
  <c r="I63" i="3"/>
  <c r="D65" i="3"/>
  <c r="K65" i="3"/>
  <c r="L65" i="3" s="1"/>
  <c r="E66" i="3"/>
  <c r="D67" i="3"/>
  <c r="C66" i="3"/>
  <c r="F66" i="3"/>
  <c r="G66" i="3"/>
  <c r="H66" i="3"/>
  <c r="I66" i="3"/>
  <c r="J66" i="3"/>
  <c r="D68" i="3"/>
  <c r="K68" i="3"/>
  <c r="C69" i="3"/>
  <c r="D70" i="3"/>
  <c r="F69" i="3"/>
  <c r="G69" i="3"/>
  <c r="H69" i="3"/>
  <c r="I69" i="3"/>
  <c r="J69" i="3"/>
  <c r="D71" i="3"/>
  <c r="C56" i="3"/>
  <c r="K71" i="3"/>
  <c r="B72" i="3"/>
  <c r="C72" i="3"/>
  <c r="J72" i="3"/>
  <c r="D73" i="3"/>
  <c r="E72" i="3"/>
  <c r="F72" i="3"/>
  <c r="G72" i="3"/>
  <c r="H72" i="3"/>
  <c r="I72" i="3"/>
  <c r="D74" i="3"/>
  <c r="L74" i="3" s="1"/>
  <c r="K74" i="3"/>
  <c r="H78" i="3"/>
  <c r="I78" i="3"/>
  <c r="G78" i="3"/>
  <c r="K80" i="3"/>
  <c r="G81" i="3"/>
  <c r="H81" i="3"/>
  <c r="B81" i="3"/>
  <c r="C81" i="3"/>
  <c r="D82" i="3"/>
  <c r="F81" i="3"/>
  <c r="D83" i="3"/>
  <c r="B84" i="3"/>
  <c r="C84" i="3"/>
  <c r="E84" i="3"/>
  <c r="F84" i="3"/>
  <c r="G84" i="3"/>
  <c r="H84" i="3"/>
  <c r="I84" i="3"/>
  <c r="J84" i="3"/>
  <c r="D85" i="3"/>
  <c r="K85" i="3"/>
  <c r="L85" i="3" s="1"/>
  <c r="D86" i="3"/>
  <c r="K86" i="3"/>
  <c r="C88" i="3"/>
  <c r="H88" i="3"/>
  <c r="G89" i="3"/>
  <c r="H89" i="3"/>
  <c r="E90" i="3"/>
  <c r="D91" i="3"/>
  <c r="E88" i="3"/>
  <c r="F90" i="3"/>
  <c r="H90" i="3"/>
  <c r="J88" i="3"/>
  <c r="C89" i="3"/>
  <c r="D92" i="3"/>
  <c r="I89" i="3"/>
  <c r="K92" i="3"/>
  <c r="H93" i="3"/>
  <c r="D94" i="3"/>
  <c r="G93" i="3"/>
  <c r="I93" i="3"/>
  <c r="D95" i="3"/>
  <c r="C93" i="3"/>
  <c r="E89" i="3"/>
  <c r="K95" i="3"/>
  <c r="J98" i="3"/>
  <c r="I99" i="3"/>
  <c r="J99" i="3"/>
  <c r="D100" i="3"/>
  <c r="G99" i="3"/>
  <c r="D101" i="3"/>
  <c r="B102" i="3"/>
  <c r="H102" i="3"/>
  <c r="I102" i="3"/>
  <c r="J102" i="3"/>
  <c r="D103" i="3"/>
  <c r="E102" i="3"/>
  <c r="F102" i="3"/>
  <c r="G102" i="3"/>
  <c r="C102" i="3"/>
  <c r="K104" i="3"/>
  <c r="G105" i="3"/>
  <c r="H105" i="3"/>
  <c r="I105" i="3"/>
  <c r="D106" i="3"/>
  <c r="E97" i="3"/>
  <c r="F105" i="3"/>
  <c r="I98" i="3"/>
  <c r="J105" i="3"/>
  <c r="K107" i="3"/>
  <c r="F108" i="3"/>
  <c r="G108" i="3"/>
  <c r="H108" i="3"/>
  <c r="C108" i="3"/>
  <c r="D109" i="3"/>
  <c r="D110" i="3"/>
  <c r="K110" i="3"/>
  <c r="I108" i="3"/>
  <c r="E111" i="3"/>
  <c r="F111" i="3"/>
  <c r="G111" i="3"/>
  <c r="B111" i="3"/>
  <c r="D111" i="3" s="1"/>
  <c r="C111" i="3"/>
  <c r="D112" i="3"/>
  <c r="I111" i="3"/>
  <c r="J111" i="3"/>
  <c r="K112" i="3"/>
  <c r="D113" i="3"/>
  <c r="H111" i="3"/>
  <c r="C115" i="3"/>
  <c r="J115" i="3"/>
  <c r="G116" i="3"/>
  <c r="H116" i="3"/>
  <c r="C117" i="3"/>
  <c r="E117" i="3"/>
  <c r="E115" i="3"/>
  <c r="H117" i="3"/>
  <c r="J117" i="3"/>
  <c r="B116" i="3"/>
  <c r="K119" i="3"/>
  <c r="J116" i="3"/>
  <c r="B120" i="3"/>
  <c r="C120" i="3"/>
  <c r="D120" i="3" s="1"/>
  <c r="J120" i="3"/>
  <c r="D121" i="3"/>
  <c r="F120" i="3"/>
  <c r="G120" i="3"/>
  <c r="H120" i="3"/>
  <c r="I120" i="3"/>
  <c r="C116" i="3"/>
  <c r="D122" i="3"/>
  <c r="I116" i="3"/>
  <c r="B126" i="3"/>
  <c r="H126" i="3"/>
  <c r="I126" i="3"/>
  <c r="J126" i="3"/>
  <c r="E126" i="3"/>
  <c r="D128" i="3"/>
  <c r="K128" i="3"/>
  <c r="L128" i="3" s="1"/>
  <c r="F132" i="3"/>
  <c r="G132" i="3"/>
  <c r="H132" i="3"/>
  <c r="B132" i="3"/>
  <c r="C132" i="3"/>
  <c r="D133" i="3"/>
  <c r="H130" i="3"/>
  <c r="J132" i="3"/>
  <c r="D134" i="3"/>
  <c r="G131" i="3"/>
  <c r="J131" i="3"/>
  <c r="E135" i="3"/>
  <c r="F135" i="3"/>
  <c r="G135" i="3"/>
  <c r="B135" i="3"/>
  <c r="C135" i="3"/>
  <c r="D136" i="3"/>
  <c r="J135" i="3"/>
  <c r="K136" i="3"/>
  <c r="L136" i="3" s="1"/>
  <c r="D137" i="3"/>
  <c r="H135" i="3"/>
  <c r="E138" i="3"/>
  <c r="F138" i="3"/>
  <c r="C138" i="3"/>
  <c r="H138" i="3"/>
  <c r="I138" i="3"/>
  <c r="J138" i="3"/>
  <c r="D140" i="3"/>
  <c r="K140" i="3"/>
  <c r="G138" i="3"/>
  <c r="C141" i="3"/>
  <c r="E141" i="3"/>
  <c r="H141" i="3"/>
  <c r="I141" i="3"/>
  <c r="J141" i="3"/>
  <c r="D143" i="3"/>
  <c r="F141" i="3"/>
  <c r="B144" i="3"/>
  <c r="C144" i="3"/>
  <c r="J144" i="3"/>
  <c r="D145" i="3"/>
  <c r="F144" i="3"/>
  <c r="G144" i="3"/>
  <c r="H144" i="3"/>
  <c r="I144" i="3"/>
  <c r="D146" i="3"/>
  <c r="B147" i="3"/>
  <c r="I147" i="3"/>
  <c r="J147" i="3"/>
  <c r="D148" i="3"/>
  <c r="E147" i="3"/>
  <c r="G147" i="3"/>
  <c r="H147" i="3"/>
  <c r="K149" i="3"/>
  <c r="B150" i="3"/>
  <c r="H150" i="3"/>
  <c r="I150" i="3"/>
  <c r="J150" i="3"/>
  <c r="D151" i="3"/>
  <c r="F150" i="3"/>
  <c r="G150" i="3"/>
  <c r="C150" i="3"/>
  <c r="D152" i="3"/>
  <c r="K152" i="3"/>
  <c r="E154" i="3"/>
  <c r="B155" i="3"/>
  <c r="F156" i="3"/>
  <c r="G156" i="3"/>
  <c r="H156" i="3"/>
  <c r="B156" i="3"/>
  <c r="D157" i="3"/>
  <c r="J156" i="3"/>
  <c r="D158" i="3"/>
  <c r="G155" i="3"/>
  <c r="I156" i="3"/>
  <c r="J155" i="3"/>
  <c r="E159" i="3"/>
  <c r="G159" i="3"/>
  <c r="J159" i="3"/>
  <c r="D160" i="3"/>
  <c r="C159" i="3"/>
  <c r="I159" i="3"/>
  <c r="K160" i="3"/>
  <c r="D161" i="3"/>
  <c r="H159" i="3"/>
  <c r="E162" i="3"/>
  <c r="C162" i="3"/>
  <c r="F154" i="3"/>
  <c r="K163" i="3"/>
  <c r="H162" i="3"/>
  <c r="I162" i="3"/>
  <c r="J162" i="3"/>
  <c r="D164" i="3"/>
  <c r="K164" i="3"/>
  <c r="L164" i="3" s="1"/>
  <c r="F162" i="3"/>
  <c r="C165" i="3"/>
  <c r="D166" i="3"/>
  <c r="G165" i="3"/>
  <c r="H165" i="3"/>
  <c r="I165" i="3"/>
  <c r="J165" i="3"/>
  <c r="C155" i="3"/>
  <c r="B171" i="3"/>
  <c r="I171" i="3"/>
  <c r="J171" i="3"/>
  <c r="D172" i="3"/>
  <c r="E171" i="3"/>
  <c r="G171" i="3"/>
  <c r="H171" i="3"/>
  <c r="K173" i="3"/>
  <c r="H174" i="3"/>
  <c r="I174" i="3"/>
  <c r="D175" i="3"/>
  <c r="F174" i="3"/>
  <c r="G174" i="3"/>
  <c r="K176" i="3"/>
  <c r="E178" i="3"/>
  <c r="F180" i="3"/>
  <c r="G180" i="3"/>
  <c r="B180" i="3"/>
  <c r="E180" i="3"/>
  <c r="J180" i="3"/>
  <c r="K181" i="3"/>
  <c r="D182" i="3"/>
  <c r="E183" i="3"/>
  <c r="F183" i="3"/>
  <c r="C183" i="3"/>
  <c r="G183" i="3"/>
  <c r="H183" i="3"/>
  <c r="I183" i="3"/>
  <c r="K184" i="3"/>
  <c r="D185" i="3"/>
  <c r="K185" i="3"/>
  <c r="E186" i="3"/>
  <c r="C186" i="3"/>
  <c r="H186" i="3"/>
  <c r="I186" i="3"/>
  <c r="J186" i="3"/>
  <c r="D188" i="3"/>
  <c r="G186" i="3"/>
  <c r="C189" i="3"/>
  <c r="D190" i="3"/>
  <c r="G189" i="3"/>
  <c r="I189" i="3"/>
  <c r="J189" i="3"/>
  <c r="D191" i="3"/>
  <c r="F189" i="3"/>
  <c r="B192" i="3"/>
  <c r="C192" i="3"/>
  <c r="J192" i="3"/>
  <c r="D193" i="3"/>
  <c r="F192" i="3"/>
  <c r="G192" i="3"/>
  <c r="H192" i="3"/>
  <c r="I192" i="3"/>
  <c r="D194" i="3"/>
  <c r="B195" i="3"/>
  <c r="I195" i="3"/>
  <c r="J195" i="3"/>
  <c r="C195" i="3"/>
  <c r="D196" i="3"/>
  <c r="E195" i="3"/>
  <c r="G195" i="3"/>
  <c r="H195" i="3"/>
  <c r="D197" i="3"/>
  <c r="K197" i="3"/>
  <c r="H198" i="3"/>
  <c r="I198" i="3"/>
  <c r="F198" i="3"/>
  <c r="G198" i="3"/>
  <c r="C198" i="3"/>
  <c r="J179" i="3"/>
  <c r="K200" i="3"/>
  <c r="G201" i="3"/>
  <c r="H201" i="3"/>
  <c r="C201" i="3"/>
  <c r="D202" i="3"/>
  <c r="F201" i="3"/>
  <c r="J201" i="3"/>
  <c r="H206" i="3"/>
  <c r="I206" i="3"/>
  <c r="E207" i="3"/>
  <c r="F207" i="3"/>
  <c r="C207" i="3"/>
  <c r="E205" i="3"/>
  <c r="G207" i="3"/>
  <c r="I207" i="3"/>
  <c r="K208" i="3"/>
  <c r="B206" i="3"/>
  <c r="H207" i="3"/>
  <c r="J206" i="3"/>
  <c r="E210" i="3"/>
  <c r="C210" i="3"/>
  <c r="H210" i="3"/>
  <c r="J210" i="3"/>
  <c r="D212" i="3"/>
  <c r="G210" i="3"/>
  <c r="C213" i="3"/>
  <c r="F205" i="3"/>
  <c r="G213" i="3"/>
  <c r="H213" i="3"/>
  <c r="I213" i="3"/>
  <c r="J213" i="3"/>
  <c r="D215" i="3"/>
  <c r="C206" i="3"/>
  <c r="K215" i="3"/>
  <c r="F213" i="3"/>
  <c r="B216" i="3"/>
  <c r="C216" i="3"/>
  <c r="E216" i="3"/>
  <c r="J216" i="3"/>
  <c r="D217" i="3"/>
  <c r="F216" i="3"/>
  <c r="H216" i="3"/>
  <c r="I216" i="3"/>
  <c r="D218" i="3"/>
  <c r="C222" i="3"/>
  <c r="H222" i="3"/>
  <c r="I222" i="3"/>
  <c r="G222" i="3"/>
  <c r="J222" i="3"/>
  <c r="H225" i="3"/>
  <c r="J225" i="3"/>
  <c r="D226" i="3"/>
  <c r="C225" i="3"/>
  <c r="I225" i="3"/>
  <c r="D227" i="3"/>
  <c r="B228" i="3"/>
  <c r="C228" i="3"/>
  <c r="I228" i="3"/>
  <c r="J228" i="3"/>
  <c r="D229" i="3"/>
  <c r="F228" i="3"/>
  <c r="G228" i="3"/>
  <c r="H228" i="3"/>
  <c r="D230" i="3"/>
  <c r="K230" i="3"/>
  <c r="F232" i="3"/>
  <c r="F231" i="3" s="1"/>
  <c r="G232" i="3"/>
  <c r="G220" i="3" s="1"/>
  <c r="G234" i="3"/>
  <c r="H234" i="3"/>
  <c r="I234" i="3"/>
  <c r="B232" i="3"/>
  <c r="D235" i="3"/>
  <c r="F234" i="3"/>
  <c r="I232" i="3"/>
  <c r="I220" i="3" s="1"/>
  <c r="J232" i="3"/>
  <c r="C233" i="3"/>
  <c r="C221" i="3" s="1"/>
  <c r="F233" i="3"/>
  <c r="F221" i="3" s="1"/>
  <c r="G233" i="3"/>
  <c r="I233" i="3"/>
  <c r="I221" i="3" s="1"/>
  <c r="K236" i="3"/>
  <c r="F237" i="3"/>
  <c r="G237" i="3"/>
  <c r="H237" i="3"/>
  <c r="C237" i="3"/>
  <c r="D238" i="3"/>
  <c r="H232" i="3"/>
  <c r="D239" i="3"/>
  <c r="E233" i="3"/>
  <c r="I237" i="3"/>
  <c r="E240" i="3"/>
  <c r="F240" i="3"/>
  <c r="G240" i="3"/>
  <c r="B240" i="3"/>
  <c r="D240" i="3" s="1"/>
  <c r="C240" i="3"/>
  <c r="D241" i="3"/>
  <c r="I240" i="3"/>
  <c r="J240" i="3"/>
  <c r="K241" i="3"/>
  <c r="L241" i="3" s="1"/>
  <c r="D242" i="3"/>
  <c r="H240" i="3"/>
  <c r="B244" i="3"/>
  <c r="J244" i="3"/>
  <c r="J247" i="3"/>
  <c r="B249" i="3"/>
  <c r="C249" i="3"/>
  <c r="D249" i="3" s="1"/>
  <c r="J249" i="3"/>
  <c r="D250" i="3"/>
  <c r="G249" i="3"/>
  <c r="D251" i="3"/>
  <c r="F245" i="3"/>
  <c r="I248" i="3"/>
  <c r="B252" i="3"/>
  <c r="C252" i="3"/>
  <c r="I252" i="3"/>
  <c r="J252" i="3"/>
  <c r="D253" i="3"/>
  <c r="F252" i="3"/>
  <c r="G252" i="3"/>
  <c r="H252" i="3"/>
  <c r="D254" i="3"/>
  <c r="K254" i="3"/>
  <c r="H248" i="3"/>
  <c r="B255" i="3"/>
  <c r="H255" i="3"/>
  <c r="I255" i="3"/>
  <c r="J255" i="3"/>
  <c r="D256" i="3"/>
  <c r="E255" i="3"/>
  <c r="F255" i="3"/>
  <c r="G255" i="3"/>
  <c r="C255" i="3"/>
  <c r="D257" i="3"/>
  <c r="K257" i="3"/>
  <c r="G258" i="3"/>
  <c r="H258" i="3"/>
  <c r="I258" i="3"/>
  <c r="C258" i="3"/>
  <c r="D259" i="3"/>
  <c r="F258" i="3"/>
  <c r="J258" i="3"/>
  <c r="K260" i="3"/>
  <c r="F261" i="3"/>
  <c r="G261" i="3"/>
  <c r="H261" i="3"/>
  <c r="C261" i="3"/>
  <c r="D262" i="3"/>
  <c r="D263" i="3"/>
  <c r="K263" i="3"/>
  <c r="I261" i="3"/>
  <c r="E264" i="3"/>
  <c r="F264" i="3"/>
  <c r="G264" i="3"/>
  <c r="B264" i="3"/>
  <c r="C264" i="3"/>
  <c r="D265" i="3"/>
  <c r="J264" i="3"/>
  <c r="K265" i="3"/>
  <c r="D266" i="3"/>
  <c r="H264" i="3"/>
  <c r="E267" i="3"/>
  <c r="F267" i="3"/>
  <c r="B247" i="3"/>
  <c r="C267" i="3"/>
  <c r="H267" i="3"/>
  <c r="I267" i="3"/>
  <c r="J267" i="3"/>
  <c r="K268" i="3"/>
  <c r="D269" i="3"/>
  <c r="G267" i="3"/>
  <c r="B273" i="3"/>
  <c r="D273" i="3" s="1"/>
  <c r="C273" i="3"/>
  <c r="J273" i="3"/>
  <c r="D274" i="3"/>
  <c r="H273" i="3"/>
  <c r="I273" i="3"/>
  <c r="D275" i="3"/>
  <c r="B276" i="3"/>
  <c r="C276" i="3"/>
  <c r="I276" i="3"/>
  <c r="J276" i="3"/>
  <c r="D277" i="3"/>
  <c r="E276" i="3"/>
  <c r="F276" i="3"/>
  <c r="G276" i="3"/>
  <c r="H276" i="3"/>
  <c r="D278" i="3"/>
  <c r="K278" i="3"/>
  <c r="J281" i="3"/>
  <c r="G282" i="3"/>
  <c r="H282" i="3"/>
  <c r="I282" i="3"/>
  <c r="C282" i="3"/>
  <c r="D283" i="3"/>
  <c r="F282" i="3"/>
  <c r="I280" i="3"/>
  <c r="B281" i="3"/>
  <c r="J282" i="3"/>
  <c r="K284" i="3"/>
  <c r="F285" i="3"/>
  <c r="G285" i="3"/>
  <c r="H285" i="3"/>
  <c r="C285" i="3"/>
  <c r="E285" i="3"/>
  <c r="D287" i="3"/>
  <c r="I285" i="3"/>
  <c r="E288" i="3"/>
  <c r="B288" i="3"/>
  <c r="C288" i="3"/>
  <c r="J288" i="3"/>
  <c r="D290" i="3"/>
  <c r="K290" i="3"/>
  <c r="G288" i="3"/>
  <c r="H288" i="3"/>
  <c r="C291" i="3"/>
  <c r="E291" i="3"/>
  <c r="F291" i="3"/>
  <c r="H291" i="3"/>
  <c r="I291" i="3"/>
  <c r="J291" i="3"/>
  <c r="D293" i="3"/>
  <c r="G291" i="3"/>
  <c r="C294" i="3"/>
  <c r="E294" i="3"/>
  <c r="J294" i="3"/>
  <c r="D295" i="3"/>
  <c r="H294" i="3"/>
  <c r="I294" i="3"/>
  <c r="D296" i="3"/>
  <c r="F294" i="3"/>
  <c r="J297" i="3"/>
  <c r="D298" i="3"/>
  <c r="F297" i="3"/>
  <c r="H297" i="3"/>
  <c r="I297" i="3"/>
  <c r="C281" i="3"/>
  <c r="D299" i="3"/>
  <c r="E297" i="3"/>
  <c r="B300" i="3"/>
  <c r="J300" i="3"/>
  <c r="D301" i="3"/>
  <c r="E300" i="3"/>
  <c r="G300" i="3"/>
  <c r="H300" i="3"/>
  <c r="I300" i="3"/>
  <c r="K301" i="3"/>
  <c r="C300" i="3"/>
  <c r="K302" i="3"/>
  <c r="G303" i="3"/>
  <c r="H303" i="3"/>
  <c r="J303" i="3"/>
  <c r="B303" i="3"/>
  <c r="D304" i="3"/>
  <c r="E303" i="3"/>
  <c r="F303" i="3"/>
  <c r="C303" i="3"/>
  <c r="D305" i="3"/>
  <c r="I303" i="3"/>
  <c r="K305" i="3"/>
  <c r="G307" i="3"/>
  <c r="G309" i="3"/>
  <c r="H309" i="3"/>
  <c r="I309" i="3"/>
  <c r="B309" i="3"/>
  <c r="C309" i="3"/>
  <c r="K310" i="3"/>
  <c r="F307" i="3"/>
  <c r="H307" i="3"/>
  <c r="J309" i="3"/>
  <c r="D311" i="3"/>
  <c r="C308" i="3"/>
  <c r="E308" i="3"/>
  <c r="H308" i="3"/>
  <c r="J308" i="3"/>
  <c r="K311" i="3"/>
  <c r="F312" i="3"/>
  <c r="G312" i="3"/>
  <c r="H312" i="3"/>
  <c r="B312" i="3"/>
  <c r="C312" i="3"/>
  <c r="D313" i="3"/>
  <c r="E312" i="3"/>
  <c r="I312" i="3"/>
  <c r="J312" i="3"/>
  <c r="D314" i="3"/>
  <c r="K314" i="3"/>
  <c r="G308" i="3"/>
  <c r="I308" i="3"/>
  <c r="E315" i="3"/>
  <c r="F315" i="3"/>
  <c r="G315" i="3"/>
  <c r="B315" i="3"/>
  <c r="C315" i="3"/>
  <c r="D316" i="3"/>
  <c r="H315" i="3"/>
  <c r="I307" i="3"/>
  <c r="J315" i="3"/>
  <c r="K316" i="3"/>
  <c r="D317" i="3"/>
  <c r="F308" i="3"/>
  <c r="E318" i="3"/>
  <c r="F318" i="3"/>
  <c r="D319" i="3"/>
  <c r="C318" i="3"/>
  <c r="G318" i="3"/>
  <c r="H318" i="3"/>
  <c r="I318" i="3"/>
  <c r="J318" i="3"/>
  <c r="K319" i="3"/>
  <c r="D320" i="3"/>
  <c r="K320" i="3"/>
  <c r="B322" i="3"/>
  <c r="E322" i="3"/>
  <c r="G322" i="3"/>
  <c r="J322" i="3"/>
  <c r="B323" i="3"/>
  <c r="G323" i="3"/>
  <c r="I323" i="3"/>
  <c r="J323" i="3"/>
  <c r="B324" i="3"/>
  <c r="B321" i="3" s="1"/>
  <c r="C324" i="3"/>
  <c r="C321" i="3" s="1"/>
  <c r="D324" i="3"/>
  <c r="J324" i="3"/>
  <c r="J321" i="3" s="1"/>
  <c r="C322" i="3"/>
  <c r="E324" i="3"/>
  <c r="K325" i="3"/>
  <c r="G324" i="3"/>
  <c r="G321" i="3" s="1"/>
  <c r="H324" i="3"/>
  <c r="H321" i="3" s="1"/>
  <c r="I322" i="3"/>
  <c r="C323" i="3"/>
  <c r="K326" i="3"/>
  <c r="F323" i="3"/>
  <c r="H323" i="3"/>
  <c r="L254" i="3" l="1"/>
  <c r="L230" i="3"/>
  <c r="D192" i="3"/>
  <c r="L110" i="3"/>
  <c r="D84" i="3"/>
  <c r="L41" i="3"/>
  <c r="D116" i="3"/>
  <c r="L92" i="3"/>
  <c r="D144" i="3"/>
  <c r="L305" i="3"/>
  <c r="L316" i="3"/>
  <c r="L311" i="3"/>
  <c r="K303" i="3"/>
  <c r="J114" i="3"/>
  <c r="L53" i="3"/>
  <c r="L265" i="3"/>
  <c r="L278" i="3"/>
  <c r="L160" i="3"/>
  <c r="L152" i="3"/>
  <c r="G306" i="3"/>
  <c r="D216" i="3"/>
  <c r="H129" i="3"/>
  <c r="D72" i="3"/>
  <c r="D323" i="3"/>
  <c r="L323" i="3" s="1"/>
  <c r="D321" i="3"/>
  <c r="L257" i="3"/>
  <c r="L68" i="3"/>
  <c r="L112" i="3"/>
  <c r="K72" i="3"/>
  <c r="K291" i="3"/>
  <c r="D288" i="3"/>
  <c r="L319" i="3"/>
  <c r="D312" i="3"/>
  <c r="D300" i="3"/>
  <c r="K276" i="3"/>
  <c r="K255" i="3"/>
  <c r="D155" i="3"/>
  <c r="L86" i="3"/>
  <c r="K318" i="3"/>
  <c r="K308" i="3"/>
  <c r="H279" i="3"/>
  <c r="C306" i="3"/>
  <c r="D303" i="3"/>
  <c r="D315" i="3"/>
  <c r="D309" i="3"/>
  <c r="D322" i="3"/>
  <c r="K312" i="3"/>
  <c r="J306" i="3"/>
  <c r="H306" i="3"/>
  <c r="E321" i="3"/>
  <c r="L320" i="3"/>
  <c r="L314" i="3"/>
  <c r="D281" i="3"/>
  <c r="H180" i="3"/>
  <c r="K180" i="3" s="1"/>
  <c r="K182" i="3"/>
  <c r="H179" i="3"/>
  <c r="G294" i="3"/>
  <c r="K294" i="3" s="1"/>
  <c r="K295" i="3"/>
  <c r="F273" i="3"/>
  <c r="B233" i="3"/>
  <c r="D233" i="3" s="1"/>
  <c r="B234" i="3"/>
  <c r="D236" i="3"/>
  <c r="L236" i="3" s="1"/>
  <c r="D326" i="3"/>
  <c r="L326" i="3" s="1"/>
  <c r="E323" i="3"/>
  <c r="K323" i="3" s="1"/>
  <c r="H322" i="3"/>
  <c r="K313" i="3"/>
  <c r="L313" i="3" s="1"/>
  <c r="D310" i="3"/>
  <c r="L310" i="3" s="1"/>
  <c r="B308" i="3"/>
  <c r="D308" i="3" s="1"/>
  <c r="E307" i="3"/>
  <c r="K299" i="3"/>
  <c r="L299" i="3" s="1"/>
  <c r="C297" i="3"/>
  <c r="C279" i="3" s="1"/>
  <c r="K296" i="3"/>
  <c r="L296" i="3" s="1"/>
  <c r="K293" i="3"/>
  <c r="L293" i="3" s="1"/>
  <c r="D286" i="3"/>
  <c r="I281" i="3"/>
  <c r="I272" i="3" s="1"/>
  <c r="D276" i="3"/>
  <c r="K274" i="3"/>
  <c r="L274" i="3" s="1"/>
  <c r="K269" i="3"/>
  <c r="L269" i="3" s="1"/>
  <c r="D264" i="3"/>
  <c r="H249" i="3"/>
  <c r="H244" i="3"/>
  <c r="H247" i="3"/>
  <c r="C244" i="3"/>
  <c r="E237" i="3"/>
  <c r="K238" i="3"/>
  <c r="L238" i="3" s="1"/>
  <c r="J233" i="3"/>
  <c r="J231" i="3" s="1"/>
  <c r="J219" i="3" s="1"/>
  <c r="J234" i="3"/>
  <c r="G231" i="3"/>
  <c r="K298" i="3"/>
  <c r="L298" i="3"/>
  <c r="B297" i="3"/>
  <c r="L290" i="3"/>
  <c r="K286" i="3"/>
  <c r="H281" i="3"/>
  <c r="H272" i="3" s="1"/>
  <c r="C272" i="3"/>
  <c r="I264" i="3"/>
  <c r="B258" i="3"/>
  <c r="D258" i="3" s="1"/>
  <c r="D260" i="3"/>
  <c r="L260" i="3" s="1"/>
  <c r="G246" i="3"/>
  <c r="G243" i="3"/>
  <c r="K242" i="3"/>
  <c r="L242" i="3" s="1"/>
  <c r="K240" i="3"/>
  <c r="L240" i="3" s="1"/>
  <c r="D149" i="3"/>
  <c r="L149" i="3" s="1"/>
  <c r="C131" i="3"/>
  <c r="C147" i="3"/>
  <c r="B282" i="3"/>
  <c r="D284" i="3"/>
  <c r="L284" i="3" s="1"/>
  <c r="D187" i="3"/>
  <c r="B186" i="3"/>
  <c r="D186" i="3" s="1"/>
  <c r="K275" i="3"/>
  <c r="L275" i="3" s="1"/>
  <c r="E273" i="3"/>
  <c r="E258" i="3"/>
  <c r="K258" i="3" s="1"/>
  <c r="K259" i="3"/>
  <c r="L259" i="3" s="1"/>
  <c r="F309" i="3"/>
  <c r="F306" i="3" s="1"/>
  <c r="F322" i="3"/>
  <c r="K322" i="3" s="1"/>
  <c r="B318" i="3"/>
  <c r="D318" i="3" s="1"/>
  <c r="E309" i="3"/>
  <c r="C307" i="3"/>
  <c r="B294" i="3"/>
  <c r="D294" i="3" s="1"/>
  <c r="D289" i="3"/>
  <c r="J285" i="3"/>
  <c r="J279" i="3" s="1"/>
  <c r="J270" i="3" s="1"/>
  <c r="B285" i="3"/>
  <c r="D285" i="3" s="1"/>
  <c r="G280" i="3"/>
  <c r="G271" i="3" s="1"/>
  <c r="E261" i="3"/>
  <c r="K262" i="3"/>
  <c r="L262" i="3" s="1"/>
  <c r="E245" i="3"/>
  <c r="K251" i="3"/>
  <c r="E248" i="3"/>
  <c r="E249" i="3"/>
  <c r="F249" i="3"/>
  <c r="C243" i="3"/>
  <c r="C246" i="3"/>
  <c r="H233" i="3"/>
  <c r="K233" i="3" s="1"/>
  <c r="E225" i="3"/>
  <c r="K227" i="3"/>
  <c r="L227" i="3" s="1"/>
  <c r="H220" i="3"/>
  <c r="G206" i="3"/>
  <c r="H205" i="3"/>
  <c r="L197" i="3"/>
  <c r="K191" i="3"/>
  <c r="E189" i="3"/>
  <c r="H99" i="3"/>
  <c r="H96" i="3" s="1"/>
  <c r="H97" i="3"/>
  <c r="F78" i="3"/>
  <c r="G273" i="3"/>
  <c r="K285" i="3"/>
  <c r="I249" i="3"/>
  <c r="I244" i="3"/>
  <c r="C234" i="3"/>
  <c r="I324" i="3"/>
  <c r="I321" i="3" s="1"/>
  <c r="D325" i="3"/>
  <c r="L325" i="3" s="1"/>
  <c r="J307" i="3"/>
  <c r="B307" i="3"/>
  <c r="D302" i="3"/>
  <c r="L302" i="3" s="1"/>
  <c r="F300" i="3"/>
  <c r="K300" i="3" s="1"/>
  <c r="L300" i="3" s="1"/>
  <c r="L295" i="3"/>
  <c r="K292" i="3"/>
  <c r="B291" i="3"/>
  <c r="D291" i="3" s="1"/>
  <c r="D292" i="3"/>
  <c r="K289" i="3"/>
  <c r="G281" i="3"/>
  <c r="G272" i="3" s="1"/>
  <c r="F281" i="3"/>
  <c r="F272" i="3" s="1"/>
  <c r="F280" i="3"/>
  <c r="F271" i="3" s="1"/>
  <c r="J272" i="3"/>
  <c r="B267" i="3"/>
  <c r="D267" i="3" s="1"/>
  <c r="D268" i="3"/>
  <c r="L268" i="3" s="1"/>
  <c r="K266" i="3"/>
  <c r="L266" i="3" s="1"/>
  <c r="K264" i="3"/>
  <c r="L263" i="3"/>
  <c r="E244" i="3"/>
  <c r="J237" i="3"/>
  <c r="B237" i="3"/>
  <c r="D237" i="3" s="1"/>
  <c r="I231" i="3"/>
  <c r="I219" i="3" s="1"/>
  <c r="K226" i="3"/>
  <c r="L226" i="3" s="1"/>
  <c r="G221" i="3"/>
  <c r="C180" i="3"/>
  <c r="C177" i="3" s="1"/>
  <c r="C178" i="3"/>
  <c r="D181" i="3"/>
  <c r="L181" i="3" s="1"/>
  <c r="C171" i="3"/>
  <c r="D173" i="3"/>
  <c r="L173" i="3" s="1"/>
  <c r="F324" i="3"/>
  <c r="F321" i="3" s="1"/>
  <c r="K317" i="3"/>
  <c r="L317" i="3" s="1"/>
  <c r="I315" i="3"/>
  <c r="I306" i="3" s="1"/>
  <c r="H280" i="3"/>
  <c r="H271" i="3" s="1"/>
  <c r="E280" i="3"/>
  <c r="E271" i="3" s="1"/>
  <c r="D252" i="3"/>
  <c r="C245" i="3"/>
  <c r="G248" i="3"/>
  <c r="H245" i="3"/>
  <c r="E228" i="3"/>
  <c r="K228" i="3" s="1"/>
  <c r="D228" i="3"/>
  <c r="F220" i="3"/>
  <c r="F169" i="3" s="1"/>
  <c r="L301" i="3"/>
  <c r="F288" i="3"/>
  <c r="K304" i="3"/>
  <c r="L304" i="3" s="1"/>
  <c r="I247" i="3"/>
  <c r="G297" i="3"/>
  <c r="G279" i="3" s="1"/>
  <c r="I288" i="3"/>
  <c r="I279" i="3" s="1"/>
  <c r="E281" i="3"/>
  <c r="E272" i="3" s="1"/>
  <c r="E282" i="3"/>
  <c r="K283" i="3"/>
  <c r="L283" i="3" s="1"/>
  <c r="H270" i="3"/>
  <c r="I271" i="3"/>
  <c r="K267" i="3"/>
  <c r="J261" i="3"/>
  <c r="J243" i="3" s="1"/>
  <c r="B261" i="3"/>
  <c r="D261" i="3" s="1"/>
  <c r="D255" i="3"/>
  <c r="L255" i="3" s="1"/>
  <c r="E252" i="3"/>
  <c r="K252" i="3" s="1"/>
  <c r="J245" i="3"/>
  <c r="B245" i="3"/>
  <c r="F248" i="3"/>
  <c r="G245" i="3"/>
  <c r="K239" i="3"/>
  <c r="L239" i="3" s="1"/>
  <c r="E234" i="3"/>
  <c r="K235" i="3"/>
  <c r="L235" i="3" s="1"/>
  <c r="E232" i="3"/>
  <c r="E220" i="3" s="1"/>
  <c r="E169" i="3" s="1"/>
  <c r="D211" i="3"/>
  <c r="B210" i="3"/>
  <c r="D210" i="3" s="1"/>
  <c r="I179" i="3"/>
  <c r="I170" i="3" s="1"/>
  <c r="G177" i="3"/>
  <c r="K287" i="3"/>
  <c r="L287" i="3" s="1"/>
  <c r="C247" i="3"/>
  <c r="I245" i="3"/>
  <c r="H204" i="3"/>
  <c r="B201" i="3"/>
  <c r="D201" i="3" s="1"/>
  <c r="D203" i="3"/>
  <c r="G179" i="3"/>
  <c r="G170" i="3" s="1"/>
  <c r="G225" i="3"/>
  <c r="G219" i="3" s="1"/>
  <c r="F222" i="3"/>
  <c r="G216" i="3"/>
  <c r="G204" i="3" s="1"/>
  <c r="E213" i="3"/>
  <c r="K213" i="3" s="1"/>
  <c r="K209" i="3"/>
  <c r="I201" i="3"/>
  <c r="E198" i="3"/>
  <c r="K199" i="3"/>
  <c r="I180" i="3"/>
  <c r="E174" i="3"/>
  <c r="K175" i="3"/>
  <c r="L175" i="3" s="1"/>
  <c r="H131" i="3"/>
  <c r="D118" i="3"/>
  <c r="B117" i="3"/>
  <c r="B115" i="3"/>
  <c r="D115" i="3" s="1"/>
  <c r="I77" i="3"/>
  <c r="I11" i="3"/>
  <c r="J81" i="3"/>
  <c r="D81" i="3"/>
  <c r="D248" i="3"/>
  <c r="G247" i="3"/>
  <c r="J246" i="3"/>
  <c r="B246" i="3"/>
  <c r="F225" i="3"/>
  <c r="E221" i="3"/>
  <c r="K218" i="3"/>
  <c r="L218" i="3" s="1"/>
  <c r="L215" i="3"/>
  <c r="I210" i="3"/>
  <c r="I204" i="3" s="1"/>
  <c r="I205" i="3"/>
  <c r="K203" i="3"/>
  <c r="L191" i="3"/>
  <c r="L185" i="3"/>
  <c r="F179" i="3"/>
  <c r="H178" i="3"/>
  <c r="C174" i="3"/>
  <c r="F165" i="3"/>
  <c r="B162" i="3"/>
  <c r="D162" i="3" s="1"/>
  <c r="D163" i="3"/>
  <c r="L163" i="3" s="1"/>
  <c r="K161" i="3"/>
  <c r="L161" i="3" s="1"/>
  <c r="F155" i="3"/>
  <c r="F159" i="3"/>
  <c r="E150" i="3"/>
  <c r="K150" i="3" s="1"/>
  <c r="K151" i="3"/>
  <c r="L151" i="3" s="1"/>
  <c r="G125" i="3"/>
  <c r="B105" i="3"/>
  <c r="D107" i="3"/>
  <c r="L107" i="3" s="1"/>
  <c r="C105" i="3"/>
  <c r="C280" i="3"/>
  <c r="K256" i="3"/>
  <c r="L256" i="3" s="1"/>
  <c r="C248" i="3"/>
  <c r="F247" i="3"/>
  <c r="G244" i="3"/>
  <c r="C232" i="3"/>
  <c r="C231" i="3" s="1"/>
  <c r="C219" i="3" s="1"/>
  <c r="B225" i="3"/>
  <c r="D225" i="3" s="1"/>
  <c r="E222" i="3"/>
  <c r="K217" i="3"/>
  <c r="K214" i="3"/>
  <c r="D214" i="3"/>
  <c r="D206" i="3"/>
  <c r="C204" i="3"/>
  <c r="D200" i="3"/>
  <c r="L200" i="3" s="1"/>
  <c r="B198" i="3"/>
  <c r="D198" i="3" s="1"/>
  <c r="E192" i="3"/>
  <c r="K192" i="3" s="1"/>
  <c r="L192" i="3" s="1"/>
  <c r="K194" i="3"/>
  <c r="L194" i="3" s="1"/>
  <c r="K188" i="3"/>
  <c r="L188" i="3" s="1"/>
  <c r="K187" i="3"/>
  <c r="D184" i="3"/>
  <c r="L184" i="3" s="1"/>
  <c r="B183" i="3"/>
  <c r="D183" i="3" s="1"/>
  <c r="B178" i="3"/>
  <c r="E179" i="3"/>
  <c r="B174" i="3"/>
  <c r="D174" i="3" s="1"/>
  <c r="D176" i="3"/>
  <c r="L176" i="3" s="1"/>
  <c r="E165" i="3"/>
  <c r="K167" i="3"/>
  <c r="E130" i="3"/>
  <c r="E124" i="3" s="1"/>
  <c r="G126" i="3"/>
  <c r="K122" i="3"/>
  <c r="L122" i="3" s="1"/>
  <c r="E120" i="3"/>
  <c r="K120" i="3" s="1"/>
  <c r="L120" i="3" s="1"/>
  <c r="J280" i="3"/>
  <c r="J271" i="3" s="1"/>
  <c r="B280" i="3"/>
  <c r="K277" i="3"/>
  <c r="L277" i="3" s="1"/>
  <c r="K253" i="3"/>
  <c r="L253" i="3" s="1"/>
  <c r="J248" i="3"/>
  <c r="B248" i="3"/>
  <c r="E247" i="3"/>
  <c r="F244" i="3"/>
  <c r="K229" i="3"/>
  <c r="L229" i="3" s="1"/>
  <c r="K224" i="3"/>
  <c r="D224" i="3"/>
  <c r="B221" i="3"/>
  <c r="D221" i="3" s="1"/>
  <c r="K212" i="3"/>
  <c r="L212" i="3" s="1"/>
  <c r="F206" i="3"/>
  <c r="F170" i="3" s="1"/>
  <c r="K211" i="3"/>
  <c r="D208" i="3"/>
  <c r="L208" i="3" s="1"/>
  <c r="B207" i="3"/>
  <c r="B205" i="3"/>
  <c r="C205" i="3"/>
  <c r="J198" i="3"/>
  <c r="D195" i="3"/>
  <c r="K193" i="3"/>
  <c r="L193" i="3" s="1"/>
  <c r="F186" i="3"/>
  <c r="K186" i="3" s="1"/>
  <c r="J183" i="3"/>
  <c r="J178" i="3"/>
  <c r="C179" i="3"/>
  <c r="C170" i="3" s="1"/>
  <c r="F178" i="3"/>
  <c r="J174" i="3"/>
  <c r="D171" i="3"/>
  <c r="I153" i="3"/>
  <c r="H153" i="3"/>
  <c r="K250" i="3"/>
  <c r="K223" i="3"/>
  <c r="B222" i="3"/>
  <c r="L217" i="3"/>
  <c r="F210" i="3"/>
  <c r="F204" i="3" s="1"/>
  <c r="J207" i="3"/>
  <c r="J204" i="3" s="1"/>
  <c r="J205" i="3"/>
  <c r="E201" i="3"/>
  <c r="K202" i="3"/>
  <c r="L202" i="3" s="1"/>
  <c r="F195" i="3"/>
  <c r="K195" i="3" s="1"/>
  <c r="K196" i="3"/>
  <c r="L196" i="3" s="1"/>
  <c r="K190" i="3"/>
  <c r="L190" i="3" s="1"/>
  <c r="H189" i="3"/>
  <c r="L182" i="3"/>
  <c r="B179" i="3"/>
  <c r="F171" i="3"/>
  <c r="K171" i="3" s="1"/>
  <c r="K172" i="3"/>
  <c r="L172" i="3" s="1"/>
  <c r="H154" i="3"/>
  <c r="H124" i="3" s="1"/>
  <c r="K157" i="3"/>
  <c r="L157" i="3" s="1"/>
  <c r="D223" i="3"/>
  <c r="B213" i="3"/>
  <c r="D213" i="3" s="1"/>
  <c r="D199" i="3"/>
  <c r="B189" i="3"/>
  <c r="D189" i="3" s="1"/>
  <c r="D167" i="3"/>
  <c r="B165" i="3"/>
  <c r="D165" i="3" s="1"/>
  <c r="E155" i="3"/>
  <c r="K155" i="3" s="1"/>
  <c r="L155" i="3" s="1"/>
  <c r="K158" i="3"/>
  <c r="G154" i="3"/>
  <c r="D135" i="3"/>
  <c r="F126" i="3"/>
  <c r="K113" i="3"/>
  <c r="L113" i="3" s="1"/>
  <c r="E108" i="3"/>
  <c r="K109" i="3"/>
  <c r="L109" i="3" s="1"/>
  <c r="G96" i="3"/>
  <c r="C90" i="3"/>
  <c r="C87" i="3" s="1"/>
  <c r="K159" i="3"/>
  <c r="G141" i="3"/>
  <c r="K141" i="3" s="1"/>
  <c r="L140" i="3"/>
  <c r="K137" i="3"/>
  <c r="L137" i="3" s="1"/>
  <c r="I135" i="3"/>
  <c r="E131" i="3"/>
  <c r="I117" i="3"/>
  <c r="I114" i="3" s="1"/>
  <c r="I115" i="3"/>
  <c r="K111" i="3"/>
  <c r="L111" i="3" s="1"/>
  <c r="E98" i="3"/>
  <c r="K101" i="3"/>
  <c r="L101" i="3" s="1"/>
  <c r="D209" i="3"/>
  <c r="E206" i="3"/>
  <c r="I178" i="3"/>
  <c r="I169" i="3" s="1"/>
  <c r="B159" i="3"/>
  <c r="D159" i="3" s="1"/>
  <c r="L159" i="3" s="1"/>
  <c r="L158" i="3"/>
  <c r="E156" i="3"/>
  <c r="K139" i="3"/>
  <c r="B138" i="3"/>
  <c r="D138" i="3" s="1"/>
  <c r="D139" i="3"/>
  <c r="E132" i="3"/>
  <c r="K133" i="3"/>
  <c r="L133" i="3" s="1"/>
  <c r="C125" i="3"/>
  <c r="C126" i="3"/>
  <c r="H114" i="3"/>
  <c r="D102" i="3"/>
  <c r="G97" i="3"/>
  <c r="H36" i="3"/>
  <c r="K36" i="3" s="1"/>
  <c r="I25" i="3"/>
  <c r="J220" i="3"/>
  <c r="B220" i="3"/>
  <c r="G205" i="3"/>
  <c r="K146" i="3"/>
  <c r="L146" i="3" s="1"/>
  <c r="E144" i="3"/>
  <c r="K144" i="3" s="1"/>
  <c r="L144" i="3" s="1"/>
  <c r="K143" i="3"/>
  <c r="K142" i="3"/>
  <c r="G130" i="3"/>
  <c r="G124" i="3" s="1"/>
  <c r="K135" i="3"/>
  <c r="J125" i="3"/>
  <c r="G117" i="3"/>
  <c r="G114" i="3" s="1"/>
  <c r="C114" i="3"/>
  <c r="E114" i="3"/>
  <c r="J108" i="3"/>
  <c r="J96" i="3" s="1"/>
  <c r="B108" i="3"/>
  <c r="D108" i="3" s="1"/>
  <c r="K51" i="3"/>
  <c r="G178" i="3"/>
  <c r="G169" i="3" s="1"/>
  <c r="K166" i="3"/>
  <c r="L166" i="3" s="1"/>
  <c r="G162" i="3"/>
  <c r="G153" i="3" s="1"/>
  <c r="C156" i="3"/>
  <c r="C153" i="3" s="1"/>
  <c r="C154" i="3"/>
  <c r="I155" i="3"/>
  <c r="D150" i="3"/>
  <c r="L150" i="3" s="1"/>
  <c r="F147" i="3"/>
  <c r="K147" i="3" s="1"/>
  <c r="K148" i="3"/>
  <c r="L148" i="3" s="1"/>
  <c r="D147" i="3"/>
  <c r="K138" i="3"/>
  <c r="C129" i="3"/>
  <c r="B131" i="3"/>
  <c r="D131" i="3" s="1"/>
  <c r="F116" i="3"/>
  <c r="F117" i="3"/>
  <c r="F114" i="3" s="1"/>
  <c r="D104" i="3"/>
  <c r="L104" i="3" s="1"/>
  <c r="K102" i="3"/>
  <c r="B98" i="3"/>
  <c r="H155" i="3"/>
  <c r="J153" i="3"/>
  <c r="D156" i="3"/>
  <c r="L143" i="3"/>
  <c r="D142" i="3"/>
  <c r="L142" i="3" s="1"/>
  <c r="B141" i="3"/>
  <c r="D141" i="3" s="1"/>
  <c r="I131" i="3"/>
  <c r="I125" i="3" s="1"/>
  <c r="I132" i="3"/>
  <c r="J129" i="3"/>
  <c r="D132" i="3"/>
  <c r="F130" i="3"/>
  <c r="F124" i="3" s="1"/>
  <c r="E105" i="3"/>
  <c r="K105" i="3" s="1"/>
  <c r="K106" i="3"/>
  <c r="L106" i="3" s="1"/>
  <c r="L95" i="3"/>
  <c r="E11" i="3"/>
  <c r="F10" i="3"/>
  <c r="K134" i="3"/>
  <c r="L134" i="3" s="1"/>
  <c r="K118" i="3"/>
  <c r="F98" i="3"/>
  <c r="I97" i="3"/>
  <c r="B99" i="3"/>
  <c r="E93" i="3"/>
  <c r="K94" i="3"/>
  <c r="L94" i="3" s="1"/>
  <c r="B90" i="3"/>
  <c r="B88" i="3"/>
  <c r="D88" i="3" s="1"/>
  <c r="E56" i="3"/>
  <c r="F54" i="3"/>
  <c r="F51" i="3"/>
  <c r="K52" i="3"/>
  <c r="L52" i="3" s="1"/>
  <c r="F11" i="3"/>
  <c r="K20" i="3"/>
  <c r="L20" i="3" s="1"/>
  <c r="G10" i="3"/>
  <c r="C98" i="3"/>
  <c r="C77" i="3" s="1"/>
  <c r="F97" i="3"/>
  <c r="I96" i="3"/>
  <c r="J93" i="3"/>
  <c r="J89" i="3"/>
  <c r="J77" i="3" s="1"/>
  <c r="B89" i="3"/>
  <c r="D89" i="3" s="1"/>
  <c r="I81" i="3"/>
  <c r="E78" i="3"/>
  <c r="K79" i="3"/>
  <c r="E76" i="3"/>
  <c r="E10" i="3"/>
  <c r="K66" i="3"/>
  <c r="H60" i="3"/>
  <c r="H54" i="3" s="1"/>
  <c r="C51" i="3"/>
  <c r="D51" i="3" s="1"/>
  <c r="E45" i="3"/>
  <c r="K45" i="3" s="1"/>
  <c r="D33" i="3"/>
  <c r="E30" i="3"/>
  <c r="E25" i="3"/>
  <c r="K31" i="3"/>
  <c r="H26" i="3"/>
  <c r="H24" i="3"/>
  <c r="C11" i="3"/>
  <c r="C10" i="3"/>
  <c r="C130" i="3"/>
  <c r="C124" i="3" s="1"/>
  <c r="D127" i="3"/>
  <c r="D119" i="3"/>
  <c r="L119" i="3" s="1"/>
  <c r="E116" i="3"/>
  <c r="K116" i="3" s="1"/>
  <c r="H115" i="3"/>
  <c r="E99" i="3"/>
  <c r="K84" i="3"/>
  <c r="L84" i="3" s="1"/>
  <c r="C78" i="3"/>
  <c r="E69" i="3"/>
  <c r="K69" i="3" s="1"/>
  <c r="D57" i="3"/>
  <c r="D40" i="3"/>
  <c r="B39" i="3"/>
  <c r="D39" i="3" s="1"/>
  <c r="K38" i="3"/>
  <c r="L38" i="3" s="1"/>
  <c r="I33" i="3"/>
  <c r="I24" i="3" s="1"/>
  <c r="G24" i="3"/>
  <c r="D27" i="3"/>
  <c r="H21" i="3"/>
  <c r="J154" i="3"/>
  <c r="B154" i="3"/>
  <c r="D154" i="3" s="1"/>
  <c r="J130" i="3"/>
  <c r="B130" i="3"/>
  <c r="B124" i="3" s="1"/>
  <c r="D124" i="3" s="1"/>
  <c r="K127" i="3"/>
  <c r="G115" i="3"/>
  <c r="K103" i="3"/>
  <c r="L103" i="3" s="1"/>
  <c r="I90" i="3"/>
  <c r="I87" i="3" s="1"/>
  <c r="I88" i="3"/>
  <c r="J90" i="3"/>
  <c r="K83" i="3"/>
  <c r="L83" i="3" s="1"/>
  <c r="D80" i="3"/>
  <c r="L80" i="3" s="1"/>
  <c r="B11" i="3"/>
  <c r="B78" i="3"/>
  <c r="D64" i="3"/>
  <c r="B63" i="3"/>
  <c r="D63" i="3" s="1"/>
  <c r="K62" i="3"/>
  <c r="L62" i="3" s="1"/>
  <c r="I57" i="3"/>
  <c r="I54" i="3" s="1"/>
  <c r="L47" i="3"/>
  <c r="F42" i="3"/>
  <c r="K42" i="3" s="1"/>
  <c r="J39" i="3"/>
  <c r="K39" i="3" s="1"/>
  <c r="K40" i="3"/>
  <c r="D32" i="3"/>
  <c r="B26" i="3"/>
  <c r="B17" i="3" s="1"/>
  <c r="B30" i="3"/>
  <c r="F26" i="3"/>
  <c r="F27" i="3"/>
  <c r="F24" i="3" s="1"/>
  <c r="K28" i="3"/>
  <c r="L28" i="3" s="1"/>
  <c r="F25" i="3"/>
  <c r="I17" i="3"/>
  <c r="J10" i="3"/>
  <c r="I154" i="3"/>
  <c r="F131" i="3"/>
  <c r="F125" i="3" s="1"/>
  <c r="I130" i="3"/>
  <c r="F115" i="3"/>
  <c r="H98" i="3"/>
  <c r="H77" i="3" s="1"/>
  <c r="K100" i="3"/>
  <c r="L100" i="3" s="1"/>
  <c r="C99" i="3"/>
  <c r="C97" i="3"/>
  <c r="C76" i="3" s="1"/>
  <c r="F99" i="3"/>
  <c r="F96" i="3" s="1"/>
  <c r="H87" i="3"/>
  <c r="J11" i="3"/>
  <c r="J78" i="3"/>
  <c r="L72" i="3"/>
  <c r="L71" i="3"/>
  <c r="J63" i="3"/>
  <c r="J54" i="3" s="1"/>
  <c r="K64" i="3"/>
  <c r="G56" i="3"/>
  <c r="G17" i="3" s="1"/>
  <c r="H55" i="3"/>
  <c r="G54" i="3"/>
  <c r="C36" i="3"/>
  <c r="C24" i="3" s="1"/>
  <c r="D37" i="3"/>
  <c r="L37" i="3" s="1"/>
  <c r="J26" i="3"/>
  <c r="K32" i="3"/>
  <c r="J30" i="3"/>
  <c r="H11" i="3"/>
  <c r="I10" i="3"/>
  <c r="I18" i="3"/>
  <c r="K145" i="3"/>
  <c r="L145" i="3" s="1"/>
  <c r="K121" i="3"/>
  <c r="L121" i="3" s="1"/>
  <c r="G98" i="3"/>
  <c r="G77" i="3" s="1"/>
  <c r="J97" i="3"/>
  <c r="B97" i="3"/>
  <c r="F93" i="3"/>
  <c r="F87" i="3" s="1"/>
  <c r="F89" i="3"/>
  <c r="G90" i="3"/>
  <c r="G87" i="3" s="1"/>
  <c r="G88" i="3"/>
  <c r="G76" i="3" s="1"/>
  <c r="E81" i="3"/>
  <c r="K81" i="3" s="1"/>
  <c r="K82" i="3"/>
  <c r="L82" i="3" s="1"/>
  <c r="K63" i="3"/>
  <c r="C60" i="3"/>
  <c r="D60" i="3" s="1"/>
  <c r="C55" i="3"/>
  <c r="D61" i="3"/>
  <c r="L61" i="3" s="1"/>
  <c r="K59" i="3"/>
  <c r="L59" i="3" s="1"/>
  <c r="G55" i="3"/>
  <c r="G16" i="3" s="1"/>
  <c r="K48" i="3"/>
  <c r="L48" i="3" s="1"/>
  <c r="K35" i="3"/>
  <c r="L35" i="3" s="1"/>
  <c r="C26" i="3"/>
  <c r="D29" i="3"/>
  <c r="L29" i="3" s="1"/>
  <c r="G25" i="3"/>
  <c r="K23" i="3"/>
  <c r="L23" i="3" s="1"/>
  <c r="E21" i="3"/>
  <c r="E9" i="3" s="1"/>
  <c r="G11" i="3"/>
  <c r="H10" i="3"/>
  <c r="F55" i="3"/>
  <c r="E26" i="3"/>
  <c r="H25" i="3"/>
  <c r="B93" i="3"/>
  <c r="D93" i="3" s="1"/>
  <c r="D79" i="3"/>
  <c r="B69" i="3"/>
  <c r="D69" i="3" s="1"/>
  <c r="K58" i="3"/>
  <c r="L58" i="3" s="1"/>
  <c r="B45" i="3"/>
  <c r="D45" i="3" s="1"/>
  <c r="L45" i="3" s="1"/>
  <c r="K34" i="3"/>
  <c r="L34" i="3" s="1"/>
  <c r="D31" i="3"/>
  <c r="B21" i="3"/>
  <c r="D21" i="3" s="1"/>
  <c r="C18" i="3"/>
  <c r="B66" i="3"/>
  <c r="D66" i="3" s="1"/>
  <c r="B42" i="3"/>
  <c r="D42" i="3" s="1"/>
  <c r="J18" i="3"/>
  <c r="B18" i="3"/>
  <c r="B10" i="3"/>
  <c r="J55" i="3"/>
  <c r="J16" i="3" s="1"/>
  <c r="B55" i="3"/>
  <c r="B16" i="3" s="1"/>
  <c r="F88" i="3"/>
  <c r="F76" i="3" s="1"/>
  <c r="J76" i="3"/>
  <c r="K73" i="3"/>
  <c r="L73" i="3" s="1"/>
  <c r="F56" i="3"/>
  <c r="I55" i="3"/>
  <c r="K49" i="3"/>
  <c r="L49" i="3" s="1"/>
  <c r="C25" i="3"/>
  <c r="D25" i="3" s="1"/>
  <c r="H18" i="3"/>
  <c r="F16" i="3"/>
  <c r="K70" i="3"/>
  <c r="L70" i="3" s="1"/>
  <c r="K46" i="3"/>
  <c r="L46" i="3" s="1"/>
  <c r="K22" i="3"/>
  <c r="L22" i="3" s="1"/>
  <c r="G18" i="3"/>
  <c r="K91" i="3"/>
  <c r="L91" i="3" s="1"/>
  <c r="K67" i="3"/>
  <c r="L67" i="3" s="1"/>
  <c r="K43" i="3"/>
  <c r="L43" i="3" s="1"/>
  <c r="K19" i="3"/>
  <c r="L19" i="3" s="1"/>
  <c r="F18" i="3"/>
  <c r="D105" i="3" l="1"/>
  <c r="B231" i="3"/>
  <c r="D307" i="3"/>
  <c r="I16" i="3"/>
  <c r="L31" i="3"/>
  <c r="C14" i="3"/>
  <c r="C8" i="3" s="1"/>
  <c r="D97" i="3"/>
  <c r="L97" i="3" s="1"/>
  <c r="K60" i="3"/>
  <c r="L60" i="3" s="1"/>
  <c r="I76" i="3"/>
  <c r="K126" i="3"/>
  <c r="L199" i="3"/>
  <c r="J221" i="3"/>
  <c r="J170" i="3" s="1"/>
  <c r="D205" i="3"/>
  <c r="L303" i="3"/>
  <c r="L102" i="3"/>
  <c r="K201" i="3"/>
  <c r="L201" i="3" s="1"/>
  <c r="F279" i="3"/>
  <c r="H221" i="3"/>
  <c r="H170" i="3" s="1"/>
  <c r="G75" i="3"/>
  <c r="C96" i="3"/>
  <c r="J123" i="3"/>
  <c r="H123" i="3"/>
  <c r="J177" i="3"/>
  <c r="J12" i="3" s="1"/>
  <c r="H231" i="3"/>
  <c r="H219" i="3" s="1"/>
  <c r="L291" i="3"/>
  <c r="L116" i="3"/>
  <c r="L318" i="3"/>
  <c r="H16" i="3"/>
  <c r="B76" i="3"/>
  <c r="I129" i="3"/>
  <c r="I123" i="3" s="1"/>
  <c r="K205" i="3"/>
  <c r="K183" i="3"/>
  <c r="L183" i="3" s="1"/>
  <c r="C271" i="3"/>
  <c r="D180" i="3"/>
  <c r="B272" i="3"/>
  <c r="D272" i="3" s="1"/>
  <c r="C270" i="3"/>
  <c r="L127" i="3"/>
  <c r="K56" i="3"/>
  <c r="L56" i="3" s="1"/>
  <c r="K55" i="3"/>
  <c r="K115" i="3"/>
  <c r="G14" i="3"/>
  <c r="C75" i="3"/>
  <c r="D98" i="3"/>
  <c r="K272" i="3"/>
  <c r="L272" i="3" s="1"/>
  <c r="L267" i="3"/>
  <c r="D36" i="3"/>
  <c r="L36" i="3" s="1"/>
  <c r="I75" i="3"/>
  <c r="L81" i="3"/>
  <c r="G129" i="3"/>
  <c r="L285" i="3"/>
  <c r="D76" i="3"/>
  <c r="K27" i="3"/>
  <c r="C123" i="3"/>
  <c r="K117" i="3"/>
  <c r="H76" i="3"/>
  <c r="D297" i="3"/>
  <c r="L276" i="3"/>
  <c r="L312" i="3"/>
  <c r="K154" i="3"/>
  <c r="L154" i="3" s="1"/>
  <c r="H75" i="3"/>
  <c r="K297" i="3"/>
  <c r="L63" i="3"/>
  <c r="E177" i="3"/>
  <c r="K178" i="3"/>
  <c r="L224" i="3"/>
  <c r="F153" i="3"/>
  <c r="L258" i="3"/>
  <c r="L286" i="3"/>
  <c r="K288" i="3"/>
  <c r="L288" i="3" s="1"/>
  <c r="J24" i="3"/>
  <c r="L64" i="3"/>
  <c r="G168" i="3"/>
  <c r="I270" i="3"/>
  <c r="K89" i="3"/>
  <c r="K97" i="3"/>
  <c r="L139" i="3"/>
  <c r="F219" i="3"/>
  <c r="K216" i="3"/>
  <c r="L216" i="3" s="1"/>
  <c r="D232" i="3"/>
  <c r="F270" i="3"/>
  <c r="F9" i="3"/>
  <c r="F15" i="3"/>
  <c r="D10" i="3"/>
  <c r="E14" i="3"/>
  <c r="E8" i="3" s="1"/>
  <c r="K26" i="3"/>
  <c r="J87" i="3"/>
  <c r="G12" i="3"/>
  <c r="K124" i="3"/>
  <c r="L124" i="3" s="1"/>
  <c r="L89" i="3"/>
  <c r="K11" i="3"/>
  <c r="K108" i="3"/>
  <c r="D179" i="3"/>
  <c r="L171" i="3"/>
  <c r="D280" i="3"/>
  <c r="B271" i="3"/>
  <c r="D271" i="3" s="1"/>
  <c r="K130" i="3"/>
  <c r="K220" i="3"/>
  <c r="L118" i="3"/>
  <c r="K234" i="3"/>
  <c r="F77" i="3"/>
  <c r="F246" i="3"/>
  <c r="F243" i="3"/>
  <c r="E306" i="3"/>
  <c r="K306" i="3" s="1"/>
  <c r="K309" i="3"/>
  <c r="L233" i="3"/>
  <c r="B306" i="3"/>
  <c r="D306" i="3" s="1"/>
  <c r="L306" i="3" s="1"/>
  <c r="K10" i="3"/>
  <c r="K222" i="3"/>
  <c r="E243" i="3"/>
  <c r="E246" i="3"/>
  <c r="K249" i="3"/>
  <c r="L180" i="3"/>
  <c r="L186" i="3"/>
  <c r="K33" i="3"/>
  <c r="L33" i="3" s="1"/>
  <c r="I13" i="3"/>
  <c r="I7" i="3" s="1"/>
  <c r="L167" i="3"/>
  <c r="L195" i="3"/>
  <c r="K88" i="3"/>
  <c r="K174" i="3"/>
  <c r="L174" i="3" s="1"/>
  <c r="L211" i="3"/>
  <c r="B177" i="3"/>
  <c r="L252" i="3"/>
  <c r="D246" i="3"/>
  <c r="K245" i="3"/>
  <c r="K248" i="3"/>
  <c r="L251" i="3"/>
  <c r="L187" i="3"/>
  <c r="L264" i="3"/>
  <c r="J13" i="3"/>
  <c r="J7" i="3" s="1"/>
  <c r="C17" i="3"/>
  <c r="D17" i="3" s="1"/>
  <c r="D99" i="3"/>
  <c r="L99" i="3" s="1"/>
  <c r="B96" i="3"/>
  <c r="H243" i="3"/>
  <c r="H246" i="3"/>
  <c r="H15" i="3"/>
  <c r="H9" i="3"/>
  <c r="J14" i="3"/>
  <c r="J8" i="3" s="1"/>
  <c r="D11" i="3"/>
  <c r="L11" i="3" s="1"/>
  <c r="J17" i="3"/>
  <c r="L39" i="3"/>
  <c r="E96" i="3"/>
  <c r="K96" i="3" s="1"/>
  <c r="K99" i="3"/>
  <c r="K78" i="3"/>
  <c r="L98" i="3"/>
  <c r="E54" i="3"/>
  <c r="K54" i="3" s="1"/>
  <c r="I14" i="3"/>
  <c r="I8" i="3" s="1"/>
  <c r="K98" i="3"/>
  <c r="E125" i="3"/>
  <c r="K131" i="3"/>
  <c r="L131" i="3" s="1"/>
  <c r="F129" i="3"/>
  <c r="F123" i="3" s="1"/>
  <c r="C220" i="3"/>
  <c r="D220" i="3" s="1"/>
  <c r="L220" i="3" s="1"/>
  <c r="K221" i="3"/>
  <c r="L221" i="3" s="1"/>
  <c r="H125" i="3"/>
  <c r="I177" i="3"/>
  <c r="I168" i="3" s="1"/>
  <c r="L203" i="3"/>
  <c r="B243" i="3"/>
  <c r="K189" i="3"/>
  <c r="L189" i="3" s="1"/>
  <c r="K225" i="3"/>
  <c r="L225" i="3" s="1"/>
  <c r="L289" i="3"/>
  <c r="K315" i="3"/>
  <c r="L315" i="3" s="1"/>
  <c r="L322" i="3"/>
  <c r="J124" i="3"/>
  <c r="K179" i="3"/>
  <c r="E170" i="3"/>
  <c r="K170" i="3" s="1"/>
  <c r="K247" i="3"/>
  <c r="K244" i="3"/>
  <c r="D78" i="3"/>
  <c r="C16" i="3"/>
  <c r="D16" i="3" s="1"/>
  <c r="L66" i="3"/>
  <c r="L69" i="3"/>
  <c r="K21" i="3"/>
  <c r="L21" i="3" s="1"/>
  <c r="I9" i="3"/>
  <c r="I15" i="3"/>
  <c r="K90" i="3"/>
  <c r="I124" i="3"/>
  <c r="F14" i="3"/>
  <c r="F8" i="3" s="1"/>
  <c r="G15" i="3"/>
  <c r="G9" i="3"/>
  <c r="G6" i="3" s="1"/>
  <c r="D55" i="3"/>
  <c r="C9" i="3"/>
  <c r="L79" i="3"/>
  <c r="L51" i="3"/>
  <c r="D30" i="3"/>
  <c r="B24" i="3"/>
  <c r="B77" i="3"/>
  <c r="D77" i="3" s="1"/>
  <c r="L40" i="3"/>
  <c r="E77" i="3"/>
  <c r="K77" i="3" s="1"/>
  <c r="B129" i="3"/>
  <c r="B153" i="3"/>
  <c r="D153" i="3" s="1"/>
  <c r="K57" i="3"/>
  <c r="K132" i="3"/>
  <c r="L132" i="3" s="1"/>
  <c r="E129" i="3"/>
  <c r="K206" i="3"/>
  <c r="L206" i="3" s="1"/>
  <c r="L135" i="3"/>
  <c r="D126" i="3"/>
  <c r="L126" i="3" s="1"/>
  <c r="L214" i="3"/>
  <c r="F177" i="3"/>
  <c r="F168" i="3" s="1"/>
  <c r="K210" i="3"/>
  <c r="L210" i="3" s="1"/>
  <c r="D244" i="3"/>
  <c r="K282" i="3"/>
  <c r="E279" i="3"/>
  <c r="K279" i="3" s="1"/>
  <c r="L228" i="3"/>
  <c r="K280" i="3"/>
  <c r="L292" i="3"/>
  <c r="G270" i="3"/>
  <c r="D282" i="3"/>
  <c r="B279" i="3"/>
  <c r="K237" i="3"/>
  <c r="L237" i="3" s="1"/>
  <c r="B9" i="3"/>
  <c r="D18" i="3"/>
  <c r="F13" i="3"/>
  <c r="E13" i="3"/>
  <c r="K25" i="3"/>
  <c r="L25" i="3" s="1"/>
  <c r="J9" i="3"/>
  <c r="J15" i="3"/>
  <c r="K30" i="3"/>
  <c r="K165" i="3"/>
  <c r="L165" i="3" s="1"/>
  <c r="E16" i="3"/>
  <c r="K16" i="3" s="1"/>
  <c r="L42" i="3"/>
  <c r="D130" i="3"/>
  <c r="L130" i="3" s="1"/>
  <c r="L57" i="3"/>
  <c r="C54" i="3"/>
  <c r="C15" i="3" s="1"/>
  <c r="L88" i="3"/>
  <c r="L147" i="3"/>
  <c r="B125" i="3"/>
  <c r="D125" i="3" s="1"/>
  <c r="L209" i="3"/>
  <c r="L213" i="3"/>
  <c r="L205" i="3"/>
  <c r="K271" i="3"/>
  <c r="B170" i="3"/>
  <c r="D170" i="3" s="1"/>
  <c r="L105" i="3"/>
  <c r="H169" i="3"/>
  <c r="L115" i="3"/>
  <c r="E204" i="3"/>
  <c r="K204" i="3" s="1"/>
  <c r="E231" i="3"/>
  <c r="K232" i="3"/>
  <c r="L232" i="3" s="1"/>
  <c r="L250" i="3"/>
  <c r="K281" i="3"/>
  <c r="L281" i="3" s="1"/>
  <c r="D245" i="3"/>
  <c r="K261" i="3"/>
  <c r="L261" i="3" s="1"/>
  <c r="L294" i="3"/>
  <c r="K273" i="3"/>
  <c r="L273" i="3" s="1"/>
  <c r="K307" i="3"/>
  <c r="L307" i="3" s="1"/>
  <c r="K324" i="3"/>
  <c r="L324" i="3" s="1"/>
  <c r="J75" i="3"/>
  <c r="K93" i="3"/>
  <c r="L93" i="3" s="1"/>
  <c r="E87" i="3"/>
  <c r="K87" i="3" s="1"/>
  <c r="E153" i="3"/>
  <c r="K153" i="3" s="1"/>
  <c r="K156" i="3"/>
  <c r="L156" i="3" s="1"/>
  <c r="I243" i="3"/>
  <c r="I246" i="3"/>
  <c r="K76" i="3"/>
  <c r="L76" i="3" s="1"/>
  <c r="L141" i="3"/>
  <c r="K114" i="3"/>
  <c r="B169" i="3"/>
  <c r="D178" i="3"/>
  <c r="L178" i="3" s="1"/>
  <c r="G8" i="3"/>
  <c r="K18" i="3"/>
  <c r="E17" i="3"/>
  <c r="B14" i="3"/>
  <c r="D26" i="3"/>
  <c r="H13" i="3"/>
  <c r="H7" i="3" s="1"/>
  <c r="G13" i="3"/>
  <c r="G7" i="3" s="1"/>
  <c r="E24" i="3"/>
  <c r="L32" i="3"/>
  <c r="L27" i="3"/>
  <c r="B54" i="3"/>
  <c r="H17" i="3"/>
  <c r="H14" i="3"/>
  <c r="H8" i="3" s="1"/>
  <c r="F17" i="3"/>
  <c r="B87" i="3"/>
  <c r="D87" i="3" s="1"/>
  <c r="D90" i="3"/>
  <c r="F7" i="3"/>
  <c r="L108" i="3"/>
  <c r="L138" i="3"/>
  <c r="B13" i="3"/>
  <c r="L223" i="3"/>
  <c r="D222" i="3"/>
  <c r="L222" i="3" s="1"/>
  <c r="B219" i="3"/>
  <c r="D219" i="3" s="1"/>
  <c r="K162" i="3"/>
  <c r="L162" i="3" s="1"/>
  <c r="J169" i="3"/>
  <c r="B204" i="3"/>
  <c r="D204" i="3" s="1"/>
  <c r="D207" i="3"/>
  <c r="G123" i="3"/>
  <c r="B114" i="3"/>
  <c r="D114" i="3" s="1"/>
  <c r="L114" i="3" s="1"/>
  <c r="D117" i="3"/>
  <c r="K198" i="3"/>
  <c r="L198" i="3" s="1"/>
  <c r="K207" i="3"/>
  <c r="D247" i="3"/>
  <c r="D231" i="3"/>
  <c r="C168" i="3"/>
  <c r="F75" i="3"/>
  <c r="D243" i="3"/>
  <c r="L308" i="3"/>
  <c r="D234" i="3"/>
  <c r="H177" i="3"/>
  <c r="K321" i="3"/>
  <c r="L321" i="3" s="1"/>
  <c r="L309" i="3"/>
  <c r="L55" i="3" l="1"/>
  <c r="K231" i="3"/>
  <c r="H168" i="3"/>
  <c r="J168" i="3"/>
  <c r="E15" i="3"/>
  <c r="L297" i="3"/>
  <c r="L117" i="3"/>
  <c r="D13" i="3"/>
  <c r="D14" i="3"/>
  <c r="L282" i="3"/>
  <c r="C13" i="3"/>
  <c r="C7" i="3" s="1"/>
  <c r="L90" i="3"/>
  <c r="K169" i="3"/>
  <c r="L26" i="3"/>
  <c r="L231" i="3"/>
  <c r="L204" i="3"/>
  <c r="D96" i="3"/>
  <c r="L280" i="3"/>
  <c r="B15" i="3"/>
  <c r="L30" i="3"/>
  <c r="E270" i="3"/>
  <c r="K270" i="3" s="1"/>
  <c r="K177" i="3"/>
  <c r="L16" i="3"/>
  <c r="L78" i="3"/>
  <c r="C12" i="3"/>
  <c r="C6" i="3" s="1"/>
  <c r="L18" i="3"/>
  <c r="F12" i="3"/>
  <c r="F6" i="3" s="1"/>
  <c r="L96" i="3"/>
  <c r="D15" i="3"/>
  <c r="L247" i="3"/>
  <c r="L244" i="3"/>
  <c r="K129" i="3"/>
  <c r="E123" i="3"/>
  <c r="K123" i="3" s="1"/>
  <c r="K13" i="3"/>
  <c r="L207" i="3"/>
  <c r="H12" i="3"/>
  <c r="H6" i="3" s="1"/>
  <c r="B8" i="3"/>
  <c r="D8" i="3" s="1"/>
  <c r="L179" i="3"/>
  <c r="K243" i="3"/>
  <c r="K246" i="3"/>
  <c r="L249" i="3"/>
  <c r="L153" i="3"/>
  <c r="E75" i="3"/>
  <c r="K75" i="3" s="1"/>
  <c r="L245" i="3"/>
  <c r="L248" i="3"/>
  <c r="C169" i="3"/>
  <c r="D169" i="3" s="1"/>
  <c r="L169" i="3" s="1"/>
  <c r="K9" i="3"/>
  <c r="D129" i="3"/>
  <c r="B123" i="3"/>
  <c r="D123" i="3" s="1"/>
  <c r="I12" i="3"/>
  <c r="I6" i="3" s="1"/>
  <c r="D24" i="3"/>
  <c r="B12" i="3"/>
  <c r="L234" i="3"/>
  <c r="E168" i="3"/>
  <c r="K168" i="3" s="1"/>
  <c r="L14" i="3"/>
  <c r="D9" i="3"/>
  <c r="E219" i="3"/>
  <c r="K219" i="3" s="1"/>
  <c r="L219" i="3" s="1"/>
  <c r="K8" i="3"/>
  <c r="K14" i="3"/>
  <c r="K15" i="3"/>
  <c r="D177" i="3"/>
  <c r="L177" i="3" s="1"/>
  <c r="B168" i="3"/>
  <c r="D168" i="3" s="1"/>
  <c r="K17" i="3"/>
  <c r="L17" i="3" s="1"/>
  <c r="J6" i="3"/>
  <c r="K125" i="3"/>
  <c r="L125" i="3" s="1"/>
  <c r="L10" i="3"/>
  <c r="D54" i="3"/>
  <c r="L54" i="3" s="1"/>
  <c r="L87" i="3"/>
  <c r="K24" i="3"/>
  <c r="L170" i="3"/>
  <c r="D279" i="3"/>
  <c r="L279" i="3" s="1"/>
  <c r="B270" i="3"/>
  <c r="D270" i="3" s="1"/>
  <c r="L77" i="3"/>
  <c r="B75" i="3"/>
  <c r="D75" i="3" s="1"/>
  <c r="L75" i="3" s="1"/>
  <c r="E7" i="3"/>
  <c r="K7" i="3" s="1"/>
  <c r="L271" i="3"/>
  <c r="B7" i="3"/>
  <c r="D7" i="3" s="1"/>
  <c r="L7" i="3" s="1"/>
  <c r="L168" i="3" l="1"/>
  <c r="L13" i="3"/>
  <c r="L270" i="3"/>
  <c r="D12" i="3"/>
  <c r="L123" i="3"/>
  <c r="B6" i="3"/>
  <c r="D6" i="3" s="1"/>
  <c r="L129" i="3"/>
  <c r="L243" i="3"/>
  <c r="L246" i="3"/>
  <c r="L24" i="3"/>
  <c r="L8" i="3"/>
  <c r="E12" i="3"/>
  <c r="L9" i="3"/>
  <c r="L15" i="3"/>
  <c r="K12" i="3" l="1"/>
  <c r="L12" i="3" s="1"/>
  <c r="E6" i="3"/>
  <c r="K6" i="3" s="1"/>
  <c r="L6" i="3" s="1"/>
</calcChain>
</file>

<file path=xl/sharedStrings.xml><?xml version="1.0" encoding="utf-8"?>
<sst xmlns="http://schemas.openxmlformats.org/spreadsheetml/2006/main" count="372" uniqueCount="152">
  <si>
    <t>自然動態</t>
  </si>
  <si>
    <t>社会動態</t>
  </si>
  <si>
    <t>増減</t>
  </si>
  <si>
    <t>出生</t>
  </si>
  <si>
    <t>死亡</t>
  </si>
  <si>
    <t>転入</t>
  </si>
  <si>
    <t>転出</t>
  </si>
  <si>
    <t>区分</t>
  </si>
  <si>
    <t>総数</t>
  </si>
  <si>
    <t>0～4歳</t>
  </si>
  <si>
    <t>5～14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</si>
  <si>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</si>
  <si>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</si>
  <si>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</si>
  <si>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</si>
  <si>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</si>
  <si>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</si>
  <si>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</si>
  <si>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</si>
  <si>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移動者総数</t>
  </si>
  <si>
    <t>（男）</t>
  </si>
  <si>
    <t>（女）</t>
  </si>
  <si>
    <t>県内移動者　1)</t>
  </si>
  <si>
    <t>県外移動者　2)</t>
  </si>
  <si>
    <t>転入(出)超過</t>
  </si>
  <si>
    <t>1)　統計表の「社会動態」の「転入」・「転出」の「県内」移動者数　　2)　統計表の「社会動態」の「その他」は含まない。</t>
  </si>
  <si>
    <t>その他</t>
  </si>
  <si>
    <t>　統計表</t>
  </si>
  <si>
    <t>　</t>
  </si>
  <si>
    <t>地域</t>
  </si>
  <si>
    <t>人口増減</t>
  </si>
  <si>
    <t>県内</t>
  </si>
  <si>
    <t>県外</t>
  </si>
  <si>
    <t>福　島　県</t>
  </si>
  <si>
    <t>　うち男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</si>
  <si>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</si>
  <si>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</si>
  <si>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</si>
  <si>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</si>
  <si>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</si>
  <si>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</si>
  <si>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</si>
  <si>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</si>
  <si>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</si>
  <si>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</si>
  <si>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</si>
  <si>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</si>
  <si>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</si>
  <si>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</si>
  <si>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</si>
  <si>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</si>
  <si>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</si>
  <si>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</si>
  <si>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</si>
  <si>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</si>
  <si>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</si>
  <si>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</si>
  <si>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</si>
  <si>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</si>
  <si>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</si>
  <si>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</si>
  <si>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</si>
  <si>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</si>
  <si>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</si>
  <si>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</si>
  <si>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</si>
  <si>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</si>
  <si>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</si>
  <si>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鏡石町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</si>
  <si>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</si>
  <si>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</si>
  <si>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</si>
  <si>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</si>
  <si>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</si>
  <si>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</si>
  <si>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</si>
  <si>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</si>
  <si>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</si>
  <si>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</si>
  <si>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</si>
  <si>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</si>
  <si>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</si>
  <si>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</si>
  <si>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</si>
  <si>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</si>
  <si>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</si>
  <si>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</si>
  <si>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</si>
  <si>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</si>
  <si>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</si>
  <si>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</si>
  <si>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</si>
  <si>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</si>
  <si>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</si>
  <si>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</si>
  <si>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</si>
  <si>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</si>
  <si>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</si>
  <si>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</si>
  <si>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</si>
  <si>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</si>
  <si>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</si>
  <si>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</si>
  <si>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</si>
  <si>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</si>
  <si>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</si>
  <si>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</si>
  <si>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</si>
  <si>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</si>
  <si>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</si>
  <si>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</si>
  <si>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</si>
  <si>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</si>
  <si>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</si>
  <si>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</si>
  <si>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</si>
  <si>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</si>
  <si>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</si>
  <si>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</si>
  <si>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</si>
  <si>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檜枝岐村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</si>
  <si>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</si>
  <si>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</si>
  <si>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</si>
  <si>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</si>
  <si>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</si>
  <si>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</si>
  <si>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</si>
  <si>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</si>
  <si>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</si>
  <si>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</si>
  <si>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</si>
  <si>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</si>
  <si>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</si>
  <si>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</si>
  <si>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</si>
  <si>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</si>
  <si>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</si>
  <si>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</si>
  <si>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</si>
  <si>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</si>
  <si>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</si>
  <si>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</si>
  <si>
    <t>人口動態（H17.9.1～H17.9.30）</t>
    <phoneticPr fontId="11"/>
  </si>
  <si>
    <t>　　田村市</t>
  </si>
  <si>
    <t>　　　会津美里町</t>
    <rPh sb="3" eb="5">
      <t>アイヅ</t>
    </rPh>
    <rPh sb="5" eb="8">
      <t>ミサトマチ</t>
    </rPh>
    <phoneticPr fontId="3"/>
  </si>
  <si>
    <t>　　　（旧会津高田町）</t>
    <rPh sb="4" eb="5">
      <t>キュウ</t>
    </rPh>
    <phoneticPr fontId="3"/>
  </si>
  <si>
    <t>　　　　　うち男</t>
    <phoneticPr fontId="3"/>
  </si>
  <si>
    <t>　　　　　うち女</t>
    <phoneticPr fontId="3"/>
  </si>
  <si>
    <t>　　　（旧会津本郷町）</t>
    <rPh sb="4" eb="5">
      <t>キュウ</t>
    </rPh>
    <phoneticPr fontId="3"/>
  </si>
  <si>
    <t>　　　（旧新鶴村）</t>
    <rPh sb="4" eb="5">
      <t>キュウ</t>
    </rPh>
    <phoneticPr fontId="3"/>
  </si>
  <si>
    <t>年齢階級別移動者数（平成17年9月1日～9月末日）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</si>
</sst>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&quot;#,##0"/>
    <numFmt numFmtId="177" formatCode="#,##0;[Red]#,##0"/>
  </numFmts>
  <fonts count="14">
    <font>
      <sz val="11"/>
      <name val="ＭＳ Ｐゴシック"/>
      <family val="3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u/>
      <sz val="10"/>
      <color indexed="14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中ゴシック体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7.5"/>
      <name val="ＭＳ Ｐゴシック"/>
      <family val="3"/>
      <charset val="128"/>
    </font>
    <font>
      <sz val="10"/>
      <name val="中ゴシック体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9">
    <xf numFmtId="0" fontId="0" fillId="0" borderId="0" xfId="0"/>
    <xf numFmtId="0" fontId="2" fillId="0" borderId="0" xfId="3"/>
    <xf numFmtId="0" fontId="4" fillId="0" borderId="0" xfId="2" applyFont="1"/>
    <xf numFmtId="0" fontId="6" fillId="0" borderId="1" xfId="2" applyFont="1" applyBorder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Continuous"/>
    </xf>
    <xf numFmtId="0" fontId="6" fillId="0" borderId="6" xfId="2" applyFont="1" applyBorder="1" applyAlignment="1">
      <alignment horizontal="centerContinuous"/>
    </xf>
    <xf numFmtId="0" fontId="6" fillId="0" borderId="4" xfId="2" applyFont="1" applyBorder="1"/>
    <xf numFmtId="0" fontId="6" fillId="0" borderId="6" xfId="2" applyFont="1" applyBorder="1"/>
    <xf numFmtId="0" fontId="6" fillId="0" borderId="6" xfId="2" applyFont="1" applyBorder="1" applyAlignment="1">
      <alignment horizontal="center"/>
    </xf>
    <xf numFmtId="0" fontId="8" fillId="0" borderId="6" xfId="2" applyFont="1" applyBorder="1" applyAlignment="1">
      <alignment horizontal="center" vertical="center"/>
    </xf>
    <xf numFmtId="176" fontId="6" fillId="0" borderId="0" xfId="2" applyNumberFormat="1" applyFont="1"/>
    <xf numFmtId="0" fontId="6" fillId="0" borderId="7" xfId="2" applyFont="1" applyBorder="1"/>
    <xf numFmtId="176" fontId="6" fillId="0" borderId="8" xfId="2" applyNumberFormat="1" applyFont="1" applyBorder="1"/>
    <xf numFmtId="176" fontId="6" fillId="0" borderId="5" xfId="2" applyNumberFormat="1" applyFont="1" applyBorder="1"/>
    <xf numFmtId="0" fontId="5" fillId="0" borderId="0" xfId="3" applyFont="1"/>
    <xf numFmtId="0" fontId="2" fillId="0" borderId="9" xfId="3" applyFont="1" applyBorder="1"/>
    <xf numFmtId="0" fontId="2" fillId="0" borderId="3" xfId="3" applyFont="1" applyBorder="1" applyAlignment="1">
      <alignment horizontal="center"/>
    </xf>
    <xf numFmtId="0" fontId="2" fillId="0" borderId="10" xfId="3" applyFont="1" applyBorder="1" applyAlignment="1">
      <alignment horizontal="center"/>
    </xf>
    <xf numFmtId="0" fontId="2" fillId="0" borderId="11" xfId="3" applyFont="1" applyBorder="1"/>
    <xf numFmtId="0" fontId="2" fillId="0" borderId="4" xfId="3" applyFont="1" applyBorder="1" applyAlignment="1">
      <alignment horizontal="center"/>
    </xf>
    <xf numFmtId="3" fontId="2" fillId="0" borderId="12" xfId="3" applyNumberFormat="1" applyFont="1" applyBorder="1"/>
    <xf numFmtId="3" fontId="2" fillId="0" borderId="4" xfId="3" applyNumberFormat="1" applyFont="1" applyBorder="1"/>
    <xf numFmtId="0" fontId="2" fillId="0" borderId="4" xfId="3" applyFont="1" applyBorder="1" applyAlignment="1">
      <alignment horizontal="right"/>
    </xf>
    <xf numFmtId="0" fontId="2" fillId="0" borderId="13" xfId="3" applyFont="1" applyBorder="1"/>
    <xf numFmtId="0" fontId="2" fillId="0" borderId="6" xfId="3" applyFont="1" applyBorder="1" applyAlignment="1">
      <alignment horizontal="right"/>
    </xf>
    <xf numFmtId="3" fontId="2" fillId="0" borderId="14" xfId="3" applyNumberFormat="1" applyFont="1" applyBorder="1"/>
    <xf numFmtId="3" fontId="2" fillId="0" borderId="6" xfId="3" applyNumberFormat="1" applyFont="1" applyBorder="1"/>
    <xf numFmtId="0" fontId="2" fillId="0" borderId="4" xfId="3" applyFont="1" applyBorder="1"/>
    <xf numFmtId="0" fontId="2" fillId="0" borderId="7" xfId="3" applyFont="1" applyBorder="1" applyAlignment="1">
      <alignment horizontal="right"/>
    </xf>
    <xf numFmtId="3" fontId="2" fillId="0" borderId="15" xfId="3" applyNumberFormat="1" applyFont="1" applyBorder="1"/>
    <xf numFmtId="3" fontId="2" fillId="0" borderId="7" xfId="3" applyNumberFormat="1" applyFont="1" applyBorder="1"/>
    <xf numFmtId="176" fontId="2" fillId="0" borderId="12" xfId="3" applyNumberFormat="1" applyFont="1" applyBorder="1"/>
    <xf numFmtId="176" fontId="2" fillId="0" borderId="4" xfId="3" applyNumberFormat="1" applyFont="1" applyBorder="1"/>
    <xf numFmtId="176" fontId="2" fillId="0" borderId="14" xfId="3" applyNumberFormat="1" applyFont="1" applyBorder="1"/>
    <xf numFmtId="176" fontId="2" fillId="0" borderId="6" xfId="3" applyNumberFormat="1" applyFont="1" applyBorder="1"/>
    <xf numFmtId="0" fontId="2" fillId="0" borderId="0" xfId="3" applyFont="1"/>
    <xf numFmtId="0" fontId="0" fillId="0" borderId="0" xfId="0" applyNumberFormat="1" applyAlignment="1">
      <alignment horizontal="left"/>
    </xf>
    <xf numFmtId="49" fontId="0" fillId="0" borderId="0" xfId="0" applyNumberFormat="1"/>
    <xf numFmtId="0" fontId="2" fillId="0" borderId="0" xfId="3" applyBorder="1"/>
    <xf numFmtId="0" fontId="2" fillId="0" borderId="0" xfId="3" applyFont="1" applyBorder="1" applyAlignment="1">
      <alignment horizontal="center"/>
    </xf>
    <xf numFmtId="3" fontId="2" fillId="0" borderId="0" xfId="3" applyNumberFormat="1" applyFont="1" applyBorder="1"/>
    <xf numFmtId="0" fontId="0" fillId="0" borderId="0" xfId="0" applyAlignment="1">
      <alignment horizontal="left"/>
    </xf>
    <xf numFmtId="176" fontId="2" fillId="0" borderId="0" xfId="3" applyNumberFormat="1" applyFont="1" applyBorder="1"/>
    <xf numFmtId="0" fontId="9" fillId="0" borderId="0" xfId="3" applyFont="1"/>
    <xf numFmtId="0" fontId="2" fillId="0" borderId="0" xfId="3" applyAlignment="1">
      <alignment horizontal="left"/>
    </xf>
    <xf numFmtId="0" fontId="2" fillId="0" borderId="0" xfId="3" applyFont="1" applyAlignment="1">
      <alignment horizontal="left"/>
    </xf>
    <xf numFmtId="177" fontId="2" fillId="0" borderId="0" xfId="3" applyNumberFormat="1"/>
    <xf numFmtId="0" fontId="2" fillId="0" borderId="0" xfId="3" applyAlignment="1">
      <alignment vertical="top"/>
    </xf>
    <xf numFmtId="49" fontId="10" fillId="0" borderId="0" xfId="1" applyNumberFormat="1" applyFont="1" applyAlignment="1">
      <alignment horizontal="left" vertical="top"/>
    </xf>
    <xf numFmtId="0" fontId="1" fillId="0" borderId="0" xfId="1" applyAlignment="1">
      <alignment vertical="top"/>
    </xf>
    <xf numFmtId="176" fontId="6" fillId="0" borderId="0" xfId="2" applyNumberFormat="1" applyFont="1" applyBorder="1"/>
    <xf numFmtId="0" fontId="6" fillId="0" borderId="16" xfId="2" applyFont="1" applyBorder="1"/>
    <xf numFmtId="176" fontId="6" fillId="0" borderId="17" xfId="2" applyNumberFormat="1" applyFont="1" applyBorder="1"/>
    <xf numFmtId="0" fontId="7" fillId="0" borderId="4" xfId="2" applyFont="1" applyBorder="1"/>
    <xf numFmtId="0" fontId="12" fillId="0" borderId="0" xfId="2" applyFont="1"/>
    <xf numFmtId="0" fontId="13" fillId="0" borderId="0" xfId="2" applyFont="1" applyAlignment="1">
      <alignment vertical="top"/>
    </xf>
  </cellXfs>
  <cellStyles count="4">
    <cellStyle name="標準" xfId="0" builtinId="0"/>
    <cellStyle name="標準_月報作成1" xfId="1"/>
    <cellStyle name="標準_統計表" xfId="2"/>
    <cellStyle name="標準_年齢・理由別移動者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showGridLines="0" workbookViewId="0"/>
  </sheetViews>
  <sheetFormatPr defaultColWidth="9" defaultRowHeight="10.8"/>
  <cols>
    <col min="1" max="1" width="11.44140625" style="1" customWidth="1"/>
    <col min="2" max="2" width="9.77734375" style="1" customWidth="1"/>
    <col min="3" max="13" width="6.6640625" style="1" customWidth="1"/>
    <col min="14" max="14" width="4.109375" style="1" customWidth="1"/>
    <col min="15" max="16384" width="9" style="1"/>
  </cols>
  <sheetData>
    <row r="1" spans="1:37" ht="14.4">
      <c r="A1" s="17" t="s">
        <v>151</v>
      </c>
      <c r="P1" s="39"/>
      <c r="Q1" s="39"/>
      <c r="R1" s="40"/>
      <c r="S1" s="40"/>
      <c r="T1" s="40"/>
      <c r="U1" s="40"/>
      <c r="V1" s="40"/>
      <c r="W1" s="40"/>
      <c r="X1" s="40"/>
      <c r="Y1" s="40"/>
      <c r="Z1" s="40"/>
      <c r="AA1" s="40"/>
      <c r="AB1" s="41"/>
      <c r="AC1" s="41"/>
      <c r="AD1" s="41"/>
      <c r="AE1" s="41"/>
      <c r="AF1" s="41"/>
      <c r="AG1" s="41"/>
      <c r="AH1" s="41"/>
      <c r="AI1" s="41"/>
      <c r="AJ1" s="41"/>
      <c r="AK1" s="41"/>
    </row>
    <row r="2" spans="1:37" ht="15" customHeight="1">
      <c r="A2" s="18"/>
      <c r="B2" s="19" t="s">
        <v>7</v>
      </c>
      <c r="C2" s="20" t="s">
        <v>8</v>
      </c>
      <c r="D2" s="20" t="s">
        <v>9</v>
      </c>
      <c r="E2" s="20" t="s">
        <v>10</v>
      </c>
      <c r="F2" s="20" t="s">
        <v>11</v>
      </c>
      <c r="G2" s="20" t="s">
        <v>12</v>
      </c>
      <c r="H2" s="20" t="s">
        <v>13</v>
      </c>
      <c r="I2" s="20" t="s">
        <v>14</v>
      </c>
      <c r="J2" s="20" t="s">
        <v>15</v>
      </c>
      <c r="K2" s="20" t="s">
        <v>16</v>
      </c>
      <c r="L2" s="20" t="s">
        <v>17</v>
      </c>
      <c r="M2" s="19" t="s">
        <v>18</v>
      </c>
      <c r="N2" s="42"/>
      <c r="O2" s="42"/>
      <c r="P2"/>
      <c r="Q2"/>
      <c r="R2"/>
      <c r="S2"/>
      <c r="T2"/>
      <c r="U2"/>
      <c r="V2"/>
      <c r="W2"/>
      <c r="X2"/>
      <c r="Y2"/>
      <c r="Z2"/>
      <c r="AA2"/>
      <c r="AB2" s="41"/>
      <c r="AC2" s="41"/>
      <c r="AD2" s="41"/>
      <c r="AE2" s="41"/>
      <c r="AF2" s="41"/>
      <c r="AG2" s="41"/>
      <c r="AH2" s="41"/>
      <c r="AI2" s="41"/>
      <c r="AJ2" s="41"/>
      <c r="AK2" s="41"/>
    </row>
    <row r="3" spans="1:37" ht="14.1" customHeight="1">
      <c r="A3" s="21" t="s">
        <v>19</v>
      </c>
      <c r="B3" s="22" t="s">
        <v>8</v>
      </c>
      <c r="C3" s="23">
        <v>7332</v>
      </c>
      <c r="D3" s="23">
        <v>554</v>
      </c>
      <c r="E3" s="23">
        <v>295</v>
      </c>
      <c r="F3" s="23">
        <v>361</v>
      </c>
      <c r="G3" s="23">
        <v>1511</v>
      </c>
      <c r="H3" s="23">
        <v>1541</v>
      </c>
      <c r="I3" s="23">
        <v>1073</v>
      </c>
      <c r="J3" s="23">
        <v>893</v>
      </c>
      <c r="K3" s="23">
        <v>454</v>
      </c>
      <c r="L3" s="23">
        <v>326</v>
      </c>
      <c r="M3" s="24">
        <v>324</v>
      </c>
      <c r="N3" s="43"/>
      <c r="O3" s="43"/>
      <c r="P3"/>
      <c r="Q3"/>
      <c r="R3"/>
      <c r="S3"/>
      <c r="T3"/>
      <c r="U3"/>
      <c r="V3"/>
      <c r="W3"/>
      <c r="X3"/>
      <c r="Y3"/>
      <c r="Z3"/>
      <c r="AA3"/>
      <c r="AB3" s="41"/>
      <c r="AC3" s="41"/>
      <c r="AD3" s="41"/>
      <c r="AE3" s="41"/>
      <c r="AF3" s="41"/>
      <c r="AG3" s="41"/>
      <c r="AH3" s="41"/>
      <c r="AI3" s="41"/>
      <c r="AJ3" s="41"/>
      <c r="AK3" s="41"/>
    </row>
    <row r="4" spans="1:37" ht="14.1" customHeight="1">
      <c r="A4" s="21"/>
      <c r="B4" s="25" t="s">
        <v>20</v>
      </c>
      <c r="C4" s="23">
        <v>3772</v>
      </c>
      <c r="D4" s="23">
        <v>296</v>
      </c>
      <c r="E4" s="23">
        <v>137</v>
      </c>
      <c r="F4" s="23">
        <v>194</v>
      </c>
      <c r="G4" s="23">
        <v>719</v>
      </c>
      <c r="H4" s="23">
        <v>774</v>
      </c>
      <c r="I4" s="23">
        <v>565</v>
      </c>
      <c r="J4" s="23">
        <v>516</v>
      </c>
      <c r="K4" s="23">
        <v>273</v>
      </c>
      <c r="L4" s="23">
        <v>179</v>
      </c>
      <c r="M4" s="24">
        <v>119</v>
      </c>
      <c r="N4" s="43"/>
      <c r="O4" s="43"/>
      <c r="P4"/>
      <c r="Q4"/>
      <c r="R4"/>
      <c r="S4"/>
      <c r="T4"/>
      <c r="U4"/>
      <c r="V4"/>
      <c r="W4"/>
      <c r="X4"/>
      <c r="Y4"/>
      <c r="Z4"/>
      <c r="AA4"/>
      <c r="AB4" s="41"/>
      <c r="AC4" s="41"/>
      <c r="AD4" s="41"/>
      <c r="AE4" s="41"/>
      <c r="AF4" s="41"/>
      <c r="AG4" s="41"/>
      <c r="AH4" s="41"/>
      <c r="AI4" s="41"/>
      <c r="AJ4" s="41"/>
      <c r="AK4" s="41"/>
    </row>
    <row r="5" spans="1:37" ht="14.1" customHeight="1">
      <c r="A5" s="26"/>
      <c r="B5" s="27" t="s">
        <v>21</v>
      </c>
      <c r="C5" s="28">
        <v>3560</v>
      </c>
      <c r="D5" s="28">
        <v>258</v>
      </c>
      <c r="E5" s="28">
        <v>158</v>
      </c>
      <c r="F5" s="28">
        <v>167</v>
      </c>
      <c r="G5" s="28">
        <v>792</v>
      </c>
      <c r="H5" s="28">
        <v>767</v>
      </c>
      <c r="I5" s="28">
        <v>508</v>
      </c>
      <c r="J5" s="28">
        <v>377</v>
      </c>
      <c r="K5" s="28">
        <v>181</v>
      </c>
      <c r="L5" s="28">
        <v>147</v>
      </c>
      <c r="M5" s="29">
        <v>205</v>
      </c>
      <c r="N5" s="43"/>
      <c r="O5" s="43"/>
      <c r="P5"/>
      <c r="Q5"/>
      <c r="R5"/>
      <c r="S5"/>
      <c r="T5"/>
      <c r="U5"/>
      <c r="V5"/>
      <c r="W5"/>
      <c r="X5"/>
      <c r="Y5"/>
      <c r="Z5"/>
      <c r="AA5"/>
      <c r="AB5" s="41"/>
      <c r="AC5" s="41"/>
      <c r="AD5" s="41"/>
      <c r="AE5" s="41"/>
      <c r="AF5" s="41"/>
      <c r="AG5" s="41"/>
      <c r="AH5" s="41"/>
      <c r="AI5" s="41"/>
      <c r="AJ5" s="41"/>
      <c r="AK5" s="41"/>
    </row>
    <row r="6" spans="1:37" ht="14.1" customHeight="1">
      <c r="A6" s="21" t="s">
        <v>22</v>
      </c>
      <c r="B6" s="22" t="s">
        <v>8</v>
      </c>
      <c r="C6" s="23">
        <v>2231</v>
      </c>
      <c r="D6" s="23">
        <v>228</v>
      </c>
      <c r="E6" s="23">
        <v>115</v>
      </c>
      <c r="F6" s="23">
        <v>85</v>
      </c>
      <c r="G6" s="23">
        <v>388</v>
      </c>
      <c r="H6" s="23">
        <v>466</v>
      </c>
      <c r="I6" s="23">
        <v>303</v>
      </c>
      <c r="J6" s="23">
        <v>270</v>
      </c>
      <c r="K6" s="23">
        <v>159</v>
      </c>
      <c r="L6" s="23">
        <v>85</v>
      </c>
      <c r="M6" s="24">
        <v>132</v>
      </c>
      <c r="N6" s="43"/>
      <c r="O6" s="43"/>
      <c r="P6"/>
      <c r="Q6"/>
      <c r="R6"/>
      <c r="S6"/>
      <c r="T6"/>
      <c r="U6"/>
      <c r="V6"/>
      <c r="W6"/>
      <c r="X6"/>
      <c r="Y6"/>
      <c r="Z6"/>
      <c r="AA6"/>
      <c r="AB6" s="41"/>
      <c r="AC6" s="41"/>
      <c r="AD6" s="41"/>
      <c r="AE6" s="41"/>
      <c r="AF6" s="41"/>
      <c r="AG6" s="41"/>
      <c r="AH6" s="41"/>
      <c r="AI6" s="41"/>
      <c r="AJ6" s="41"/>
      <c r="AK6" s="41"/>
    </row>
    <row r="7" spans="1:37" ht="14.1" customHeight="1">
      <c r="A7" s="21"/>
      <c r="B7" s="25" t="s">
        <v>20</v>
      </c>
      <c r="C7" s="23">
        <v>1075</v>
      </c>
      <c r="D7" s="23">
        <v>118</v>
      </c>
      <c r="E7" s="23">
        <v>51</v>
      </c>
      <c r="F7" s="23">
        <v>39</v>
      </c>
      <c r="G7" s="23">
        <v>168</v>
      </c>
      <c r="H7" s="23">
        <v>221</v>
      </c>
      <c r="I7" s="23">
        <v>155</v>
      </c>
      <c r="J7" s="23">
        <v>145</v>
      </c>
      <c r="K7" s="23">
        <v>86</v>
      </c>
      <c r="L7" s="23">
        <v>49</v>
      </c>
      <c r="M7" s="24">
        <v>43</v>
      </c>
      <c r="N7" s="43"/>
      <c r="O7" s="43"/>
      <c r="P7"/>
      <c r="Q7"/>
      <c r="R7"/>
      <c r="S7"/>
      <c r="T7"/>
      <c r="U7"/>
      <c r="V7"/>
      <c r="W7"/>
      <c r="X7"/>
      <c r="Y7"/>
      <c r="Z7"/>
      <c r="AA7"/>
      <c r="AB7" s="41"/>
      <c r="AC7" s="41"/>
      <c r="AD7" s="41"/>
      <c r="AE7" s="41"/>
      <c r="AF7" s="41"/>
      <c r="AG7" s="41"/>
      <c r="AH7" s="41"/>
      <c r="AI7" s="41"/>
      <c r="AJ7" s="41"/>
      <c r="AK7" s="41"/>
    </row>
    <row r="8" spans="1:37" ht="14.1" customHeight="1">
      <c r="A8" s="26"/>
      <c r="B8" s="27" t="s">
        <v>21</v>
      </c>
      <c r="C8" s="28">
        <v>1156</v>
      </c>
      <c r="D8" s="28">
        <v>110</v>
      </c>
      <c r="E8" s="28">
        <v>64</v>
      </c>
      <c r="F8" s="28">
        <v>46</v>
      </c>
      <c r="G8" s="28">
        <v>220</v>
      </c>
      <c r="H8" s="28">
        <v>245</v>
      </c>
      <c r="I8" s="28">
        <v>148</v>
      </c>
      <c r="J8" s="28">
        <v>125</v>
      </c>
      <c r="K8" s="28">
        <v>73</v>
      </c>
      <c r="L8" s="28">
        <v>36</v>
      </c>
      <c r="M8" s="29">
        <v>89</v>
      </c>
      <c r="N8" s="43"/>
      <c r="O8" s="43"/>
      <c r="P8" s="44"/>
      <c r="Q8" s="44"/>
      <c r="R8"/>
      <c r="S8"/>
      <c r="T8"/>
      <c r="U8"/>
      <c r="V8"/>
      <c r="W8"/>
      <c r="X8"/>
      <c r="Y8"/>
      <c r="Z8"/>
      <c r="AA8"/>
      <c r="AB8" s="41"/>
      <c r="AC8" s="41"/>
      <c r="AD8" s="41"/>
      <c r="AE8" s="41"/>
      <c r="AF8" s="41"/>
      <c r="AG8" s="41"/>
      <c r="AH8" s="41"/>
      <c r="AI8" s="41"/>
      <c r="AJ8" s="41"/>
      <c r="AK8" s="41"/>
    </row>
    <row r="9" spans="1:37" ht="14.1" customHeight="1">
      <c r="A9" s="21" t="s">
        <v>23</v>
      </c>
      <c r="B9" s="30" t="s">
        <v>5</v>
      </c>
      <c r="C9" s="23">
        <v>2346</v>
      </c>
      <c r="D9" s="23">
        <v>145</v>
      </c>
      <c r="E9" s="23">
        <v>82</v>
      </c>
      <c r="F9" s="23">
        <v>125</v>
      </c>
      <c r="G9" s="23">
        <v>503</v>
      </c>
      <c r="H9" s="23">
        <v>489</v>
      </c>
      <c r="I9" s="23">
        <v>319</v>
      </c>
      <c r="J9" s="23">
        <v>289</v>
      </c>
      <c r="K9" s="23">
        <v>153</v>
      </c>
      <c r="L9" s="23">
        <v>140</v>
      </c>
      <c r="M9" s="24">
        <v>101</v>
      </c>
      <c r="N9" s="43"/>
      <c r="O9" s="43"/>
      <c r="P9"/>
      <c r="Q9"/>
      <c r="R9"/>
      <c r="S9"/>
      <c r="T9"/>
      <c r="U9"/>
      <c r="V9"/>
      <c r="W9"/>
      <c r="X9"/>
      <c r="Y9"/>
      <c r="Z9"/>
      <c r="AA9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spans="1:37" ht="14.1" customHeight="1">
      <c r="A10" s="21"/>
      <c r="B10" s="25" t="s">
        <v>20</v>
      </c>
      <c r="C10" s="23">
        <v>1258</v>
      </c>
      <c r="D10" s="23">
        <v>76</v>
      </c>
      <c r="E10" s="23">
        <v>50</v>
      </c>
      <c r="F10" s="23">
        <v>61</v>
      </c>
      <c r="G10" s="23">
        <v>248</v>
      </c>
      <c r="H10" s="23">
        <v>263</v>
      </c>
      <c r="I10" s="23">
        <v>172</v>
      </c>
      <c r="J10" s="23">
        <v>173</v>
      </c>
      <c r="K10" s="23">
        <v>93</v>
      </c>
      <c r="L10" s="23">
        <v>76</v>
      </c>
      <c r="M10" s="24">
        <v>46</v>
      </c>
      <c r="N10" s="43"/>
      <c r="O10" s="43"/>
      <c r="P10"/>
      <c r="Q10"/>
      <c r="R10"/>
      <c r="S10"/>
      <c r="T10"/>
      <c r="U10"/>
      <c r="V10"/>
      <c r="W10"/>
      <c r="X10"/>
      <c r="Y10"/>
      <c r="Z10"/>
      <c r="AA10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spans="1:37" ht="14.1" customHeight="1">
      <c r="A11" s="21"/>
      <c r="B11" s="31" t="s">
        <v>21</v>
      </c>
      <c r="C11" s="32">
        <v>1088</v>
      </c>
      <c r="D11" s="32">
        <v>69</v>
      </c>
      <c r="E11" s="32">
        <v>32</v>
      </c>
      <c r="F11" s="32">
        <v>64</v>
      </c>
      <c r="G11" s="32">
        <v>255</v>
      </c>
      <c r="H11" s="32">
        <v>226</v>
      </c>
      <c r="I11" s="32">
        <v>147</v>
      </c>
      <c r="J11" s="32">
        <v>116</v>
      </c>
      <c r="K11" s="32">
        <v>60</v>
      </c>
      <c r="L11" s="32">
        <v>64</v>
      </c>
      <c r="M11" s="33">
        <v>55</v>
      </c>
      <c r="N11" s="43"/>
      <c r="O11" s="43"/>
      <c r="P11"/>
      <c r="Q11"/>
      <c r="R11"/>
      <c r="S11"/>
      <c r="T11"/>
      <c r="U11"/>
      <c r="V11"/>
      <c r="W11"/>
      <c r="X11"/>
      <c r="Y11"/>
      <c r="Z11"/>
      <c r="AA1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spans="1:37" ht="14.1" customHeight="1">
      <c r="A12" s="21"/>
      <c r="B12" s="30" t="s">
        <v>6</v>
      </c>
      <c r="C12" s="23">
        <v>2755</v>
      </c>
      <c r="D12" s="23">
        <v>181</v>
      </c>
      <c r="E12" s="23">
        <v>98</v>
      </c>
      <c r="F12" s="23">
        <v>151</v>
      </c>
      <c r="G12" s="23">
        <v>620</v>
      </c>
      <c r="H12" s="23">
        <v>586</v>
      </c>
      <c r="I12" s="23">
        <v>451</v>
      </c>
      <c r="J12" s="23">
        <v>334</v>
      </c>
      <c r="K12" s="23">
        <v>142</v>
      </c>
      <c r="L12" s="23">
        <v>101</v>
      </c>
      <c r="M12" s="24">
        <v>91</v>
      </c>
      <c r="N12" s="43"/>
      <c r="O12" s="43"/>
      <c r="P12"/>
      <c r="Q12"/>
      <c r="R12"/>
      <c r="S12"/>
      <c r="T12"/>
      <c r="U12"/>
      <c r="V12"/>
      <c r="W12"/>
      <c r="X12"/>
      <c r="Y12"/>
      <c r="Z12"/>
      <c r="AA12"/>
      <c r="AB12" s="41"/>
      <c r="AC12" s="41"/>
      <c r="AD12" s="41"/>
      <c r="AE12" s="41"/>
      <c r="AF12" s="41"/>
      <c r="AG12" s="41"/>
      <c r="AH12" s="41"/>
      <c r="AI12" s="41"/>
      <c r="AJ12" s="41"/>
      <c r="AK12" s="41"/>
    </row>
    <row r="13" spans="1:37" ht="14.1" customHeight="1">
      <c r="A13" s="21"/>
      <c r="B13" s="25" t="s">
        <v>20</v>
      </c>
      <c r="C13" s="23">
        <v>1439</v>
      </c>
      <c r="D13" s="23">
        <v>102</v>
      </c>
      <c r="E13" s="23">
        <v>36</v>
      </c>
      <c r="F13" s="23">
        <v>94</v>
      </c>
      <c r="G13" s="23">
        <v>303</v>
      </c>
      <c r="H13" s="23">
        <v>290</v>
      </c>
      <c r="I13" s="23">
        <v>238</v>
      </c>
      <c r="J13" s="23">
        <v>198</v>
      </c>
      <c r="K13" s="23">
        <v>94</v>
      </c>
      <c r="L13" s="23">
        <v>54</v>
      </c>
      <c r="M13" s="24">
        <v>30</v>
      </c>
      <c r="N13" s="43"/>
      <c r="O13" s="43"/>
      <c r="P13"/>
      <c r="Q13"/>
      <c r="R13"/>
      <c r="S13"/>
      <c r="T13"/>
      <c r="U13"/>
      <c r="V13"/>
      <c r="W13"/>
      <c r="X13"/>
      <c r="Y13"/>
      <c r="Z13"/>
      <c r="AA13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spans="1:37" ht="14.1" customHeight="1">
      <c r="A14" s="21"/>
      <c r="B14" s="31" t="s">
        <v>21</v>
      </c>
      <c r="C14" s="32">
        <v>1316</v>
      </c>
      <c r="D14" s="32">
        <v>79</v>
      </c>
      <c r="E14" s="32">
        <v>62</v>
      </c>
      <c r="F14" s="32">
        <v>57</v>
      </c>
      <c r="G14" s="32">
        <v>317</v>
      </c>
      <c r="H14" s="32">
        <v>296</v>
      </c>
      <c r="I14" s="32">
        <v>213</v>
      </c>
      <c r="J14" s="32">
        <v>136</v>
      </c>
      <c r="K14" s="32">
        <v>48</v>
      </c>
      <c r="L14" s="32">
        <v>47</v>
      </c>
      <c r="M14" s="33">
        <v>61</v>
      </c>
      <c r="N14" s="43"/>
      <c r="O14" s="43"/>
      <c r="P14"/>
      <c r="Q14"/>
      <c r="R14"/>
      <c r="S14"/>
      <c r="T14"/>
      <c r="U14"/>
      <c r="V14"/>
      <c r="W14"/>
      <c r="X14"/>
      <c r="Y14"/>
      <c r="Z14"/>
      <c r="AA14"/>
      <c r="AB14" s="41"/>
      <c r="AC14" s="41"/>
      <c r="AD14" s="41"/>
      <c r="AE14" s="41"/>
      <c r="AF14" s="41"/>
      <c r="AG14" s="41"/>
      <c r="AH14" s="41"/>
      <c r="AI14" s="41"/>
      <c r="AJ14" s="41"/>
      <c r="AK14" s="41"/>
    </row>
    <row r="15" spans="1:37" ht="14.1" customHeight="1">
      <c r="A15" s="21"/>
      <c r="B15" s="30" t="s">
        <v>24</v>
      </c>
      <c r="C15" s="34">
        <v>-409</v>
      </c>
      <c r="D15" s="34">
        <v>-36</v>
      </c>
      <c r="E15" s="34">
        <v>-16</v>
      </c>
      <c r="F15" s="34">
        <v>-26</v>
      </c>
      <c r="G15" s="34">
        <v>-117</v>
      </c>
      <c r="H15" s="34">
        <v>-97</v>
      </c>
      <c r="I15" s="34">
        <v>-132</v>
      </c>
      <c r="J15" s="34">
        <v>-45</v>
      </c>
      <c r="K15" s="34">
        <v>11</v>
      </c>
      <c r="L15" s="34">
        <v>39</v>
      </c>
      <c r="M15" s="35">
        <v>10</v>
      </c>
      <c r="N15" s="45"/>
      <c r="O15" s="45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</row>
    <row r="16" spans="1:37" ht="14.1" customHeight="1">
      <c r="A16" s="21"/>
      <c r="B16" s="25" t="s">
        <v>20</v>
      </c>
      <c r="C16" s="34">
        <v>-181</v>
      </c>
      <c r="D16" s="34">
        <v>-26</v>
      </c>
      <c r="E16" s="34">
        <v>14</v>
      </c>
      <c r="F16" s="34">
        <v>-33</v>
      </c>
      <c r="G16" s="34">
        <v>-55</v>
      </c>
      <c r="H16" s="34">
        <v>-27</v>
      </c>
      <c r="I16" s="34">
        <v>-66</v>
      </c>
      <c r="J16" s="34">
        <v>-25</v>
      </c>
      <c r="K16" s="34">
        <v>-1</v>
      </c>
      <c r="L16" s="34">
        <v>22</v>
      </c>
      <c r="M16" s="35">
        <v>16</v>
      </c>
      <c r="N16" s="45"/>
      <c r="O16" s="45"/>
      <c r="P16" s="46"/>
      <c r="R16" s="47"/>
      <c r="S16" s="47"/>
      <c r="T16" s="47"/>
      <c r="U16" s="47"/>
      <c r="V16" s="47"/>
      <c r="W16" s="47"/>
      <c r="X16" s="48"/>
      <c r="Y16" s="47"/>
      <c r="Z16" s="47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</row>
    <row r="17" spans="1:37" ht="14.1" customHeight="1">
      <c r="A17" s="26"/>
      <c r="B17" s="27" t="s">
        <v>21</v>
      </c>
      <c r="C17" s="36">
        <v>-228</v>
      </c>
      <c r="D17" s="36">
        <v>-10</v>
      </c>
      <c r="E17" s="36">
        <v>-30</v>
      </c>
      <c r="F17" s="36">
        <v>7</v>
      </c>
      <c r="G17" s="36">
        <v>-62</v>
      </c>
      <c r="H17" s="36">
        <v>-70</v>
      </c>
      <c r="I17" s="36">
        <v>-66</v>
      </c>
      <c r="J17" s="36">
        <v>-20</v>
      </c>
      <c r="K17" s="36">
        <v>12</v>
      </c>
      <c r="L17" s="36">
        <v>17</v>
      </c>
      <c r="M17" s="37">
        <v>-6</v>
      </c>
      <c r="N17" s="45"/>
      <c r="O17" s="45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</row>
    <row r="18" spans="1:37">
      <c r="A18" s="38" t="s">
        <v>25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R18" s="49"/>
      <c r="S18" s="49"/>
      <c r="T18" s="49"/>
      <c r="U18" s="49"/>
      <c r="V18" s="49"/>
      <c r="W18" s="49"/>
      <c r="X18" s="49"/>
      <c r="Y18" s="49"/>
      <c r="Z18" s="49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</row>
    <row r="19" spans="1:37" ht="9.75" customHeight="1">
      <c r="R19" s="47"/>
      <c r="S19" s="47"/>
      <c r="T19" s="47"/>
      <c r="U19" s="47"/>
      <c r="V19" s="47"/>
      <c r="W19" s="47"/>
      <c r="X19" s="48"/>
      <c r="Y19" s="47"/>
      <c r="Z19" s="47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</row>
    <row r="20" spans="1:37" ht="9.75" customHeight="1"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</row>
    <row r="21" spans="1:37" ht="8.25" customHeight="1"/>
    <row r="22" spans="1:37" ht="11.25" customHeight="1"/>
    <row r="23" spans="1:37" ht="14.4">
      <c r="A23" s="17"/>
      <c r="G23" s="38"/>
    </row>
    <row r="53" spans="1:14" ht="13.2">
      <c r="A53" s="50"/>
      <c r="B53" s="50"/>
      <c r="C53" s="50"/>
      <c r="D53" s="50"/>
      <c r="E53" s="50"/>
      <c r="F53" s="51"/>
      <c r="G53" s="52"/>
      <c r="H53" s="50"/>
      <c r="I53" s="50"/>
      <c r="J53" s="50"/>
      <c r="K53" s="50"/>
      <c r="L53" s="50"/>
      <c r="M53" s="50"/>
      <c r="N53" s="50"/>
    </row>
  </sheetData>
  <phoneticPr fontId="11"/>
  <printOptions gridLinesSet="0"/>
  <pageMargins left="0.71" right="0.51" top="0.52" bottom="0.21" header="0.31" footer="0.24"/>
  <pageSetup paperSize="9" scale="93" firstPageNumber="2" orientation="portrait" useFirstPageNumber="1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9"/>
  <sheetViews>
    <sheetView showGridLines="0" tabSelected="1" zoomScale="130" zoomScaleNormal="130" workbookViewId="0">
      <selection activeCell="C1" sqref="B1:C1048576"/>
    </sheetView>
  </sheetViews>
  <sheetFormatPr defaultColWidth="9.33203125" defaultRowHeight="10.8"/>
  <cols>
    <col min="1" max="1" width="11.109375" style="2" customWidth="1"/>
    <col min="2" max="4" width="4.77734375" style="2" customWidth="1"/>
    <col min="5" max="6" width="5" style="2" customWidth="1"/>
    <col min="7" max="7" width="4.21875" style="2" customWidth="1"/>
    <col min="8" max="9" width="5" style="2" customWidth="1"/>
    <col min="10" max="10" width="4.21875" style="2" customWidth="1"/>
    <col min="11" max="11" width="6.109375" style="2" customWidth="1"/>
    <col min="12" max="12" width="7.109375" style="2" customWidth="1"/>
    <col min="13" max="13" width="3.109375" style="2" customWidth="1"/>
    <col min="14" max="16384" width="9.33203125" style="2"/>
  </cols>
  <sheetData>
    <row r="1" spans="1:12" ht="14.25" customHeight="1">
      <c r="A1" s="58" t="s">
        <v>27</v>
      </c>
      <c r="E1" s="57"/>
      <c r="F1" s="57"/>
    </row>
    <row r="2" spans="1:12" ht="11.25" customHeight="1">
      <c r="A2" s="3"/>
      <c r="B2" s="4" t="s">
        <v>143</v>
      </c>
      <c r="C2" s="4"/>
      <c r="D2" s="5"/>
      <c r="E2" s="4"/>
      <c r="F2" s="4"/>
      <c r="G2" s="4"/>
      <c r="H2" s="4"/>
      <c r="I2" s="4"/>
      <c r="J2" s="4"/>
      <c r="K2" s="4"/>
      <c r="L2" s="5" t="s">
        <v>28</v>
      </c>
    </row>
    <row r="3" spans="1:12" ht="11.25" customHeight="1">
      <c r="A3" s="6" t="s">
        <v>29</v>
      </c>
      <c r="B3" s="4" t="s">
        <v>0</v>
      </c>
      <c r="C3" s="4"/>
      <c r="D3" s="5"/>
      <c r="E3" s="7" t="s">
        <v>1</v>
      </c>
      <c r="F3" s="7"/>
      <c r="G3" s="7"/>
      <c r="H3" s="7"/>
      <c r="I3" s="7"/>
      <c r="J3" s="7"/>
      <c r="K3" s="8"/>
      <c r="L3" s="6" t="s">
        <v>30</v>
      </c>
    </row>
    <row r="4" spans="1:12" ht="11.25" customHeight="1">
      <c r="A4" s="9"/>
      <c r="B4" s="6" t="s">
        <v>3</v>
      </c>
      <c r="C4" s="6" t="s">
        <v>4</v>
      </c>
      <c r="D4" s="6" t="s">
        <v>2</v>
      </c>
      <c r="E4" s="7" t="s">
        <v>5</v>
      </c>
      <c r="F4" s="7"/>
      <c r="G4" s="8"/>
      <c r="H4" s="7" t="s">
        <v>6</v>
      </c>
      <c r="I4" s="7"/>
      <c r="J4" s="8"/>
      <c r="K4" s="6" t="s">
        <v>2</v>
      </c>
      <c r="L4" s="9"/>
    </row>
    <row r="5" spans="1:12" ht="11.25" customHeight="1">
      <c r="A5" s="10"/>
      <c r="B5" s="10"/>
      <c r="C5" s="10"/>
      <c r="D5" s="10"/>
      <c r="E5" s="11" t="s">
        <v>31</v>
      </c>
      <c r="F5" s="11" t="s">
        <v>32</v>
      </c>
      <c r="G5" s="12" t="s">
        <v>26</v>
      </c>
      <c r="H5" s="11" t="s">
        <v>31</v>
      </c>
      <c r="I5" s="11" t="s">
        <v>32</v>
      </c>
      <c r="J5" s="12" t="s">
        <v>26</v>
      </c>
      <c r="K5" s="10"/>
      <c r="L5" s="10"/>
    </row>
    <row r="6" spans="1:12" ht="12" customHeight="1">
      <c r="A6" s="9" t="s">
        <v>33</v>
      </c>
      <c r="B6" s="13">
        <f t="shared" ref="B6:C8" si="0">B9+B12</f>
        <v>1512</v>
      </c>
      <c r="C6" s="13">
        <f t="shared" si="0"/>
        <v>1508</v>
      </c>
      <c r="D6" s="13">
        <f t="shared" ref="D6:D69" si="1">B6-C6</f>
        <v>4</v>
      </c>
      <c r="E6" s="13">
        <f t="shared" ref="E6:J8" si="2">E9+E12</f>
        <v>2231</v>
      </c>
      <c r="F6" s="13">
        <f t="shared" si="2"/>
        <v>2346</v>
      </c>
      <c r="G6" s="13">
        <f t="shared" si="2"/>
        <v>34</v>
      </c>
      <c r="H6" s="13">
        <f t="shared" si="2"/>
        <v>2231</v>
      </c>
      <c r="I6" s="13">
        <f t="shared" si="2"/>
        <v>2755</v>
      </c>
      <c r="J6" s="13">
        <f t="shared" si="2"/>
        <v>60</v>
      </c>
      <c r="K6" s="13">
        <f t="shared" ref="K6:K69" si="3">E6+F6+G6-H6-I6-J6</f>
        <v>-435</v>
      </c>
      <c r="L6" s="13">
        <f t="shared" ref="L6:L69" si="4">D6+K6</f>
        <v>-431</v>
      </c>
    </row>
    <row r="7" spans="1:12" ht="12" customHeight="1">
      <c r="A7" s="9" t="s">
        <v>34</v>
      </c>
      <c r="B7" s="13">
        <f t="shared" si="0"/>
        <v>799</v>
      </c>
      <c r="C7" s="13">
        <f t="shared" si="0"/>
        <v>844</v>
      </c>
      <c r="D7" s="13">
        <f t="shared" si="1"/>
        <v>-45</v>
      </c>
      <c r="E7" s="13">
        <f t="shared" si="2"/>
        <v>1075</v>
      </c>
      <c r="F7" s="13">
        <f t="shared" si="2"/>
        <v>1258</v>
      </c>
      <c r="G7" s="13">
        <f t="shared" si="2"/>
        <v>18</v>
      </c>
      <c r="H7" s="13">
        <f t="shared" si="2"/>
        <v>1075</v>
      </c>
      <c r="I7" s="13">
        <f t="shared" si="2"/>
        <v>1439</v>
      </c>
      <c r="J7" s="13">
        <f t="shared" si="2"/>
        <v>46</v>
      </c>
      <c r="K7" s="13">
        <f t="shared" si="3"/>
        <v>-209</v>
      </c>
      <c r="L7" s="13">
        <f t="shared" si="4"/>
        <v>-254</v>
      </c>
    </row>
    <row r="8" spans="1:12" ht="12" customHeight="1">
      <c r="A8" s="14" t="s">
        <v>35</v>
      </c>
      <c r="B8" s="15">
        <f t="shared" si="0"/>
        <v>713</v>
      </c>
      <c r="C8" s="15">
        <f t="shared" si="0"/>
        <v>664</v>
      </c>
      <c r="D8" s="15">
        <f t="shared" si="1"/>
        <v>49</v>
      </c>
      <c r="E8" s="15">
        <f t="shared" si="2"/>
        <v>1156</v>
      </c>
      <c r="F8" s="15">
        <f t="shared" si="2"/>
        <v>1088</v>
      </c>
      <c r="G8" s="15">
        <f t="shared" si="2"/>
        <v>16</v>
      </c>
      <c r="H8" s="15">
        <f t="shared" si="2"/>
        <v>1156</v>
      </c>
      <c r="I8" s="15">
        <f t="shared" si="2"/>
        <v>1316</v>
      </c>
      <c r="J8" s="15">
        <f t="shared" si="2"/>
        <v>14</v>
      </c>
      <c r="K8" s="15">
        <f t="shared" si="3"/>
        <v>-226</v>
      </c>
      <c r="L8" s="15">
        <f t="shared" si="4"/>
        <v>-177</v>
      </c>
    </row>
    <row r="9" spans="1:12" ht="12" customHeight="1">
      <c r="A9" s="9" t="s">
        <v>36</v>
      </c>
      <c r="B9" s="13">
        <f t="shared" ref="B9:C11" si="5">B18+B21+B78+B81+B84+B126+B171+B174+B273+B276+B324</f>
        <v>1085</v>
      </c>
      <c r="C9" s="13">
        <f t="shared" si="5"/>
        <v>972</v>
      </c>
      <c r="D9" s="13">
        <f t="shared" si="1"/>
        <v>113</v>
      </c>
      <c r="E9" s="13">
        <f t="shared" ref="E9:J11" si="6">E18+E21+E78+E81+E84+E126+E171+E174+E273+E276+E324</f>
        <v>1303</v>
      </c>
      <c r="F9" s="13">
        <f t="shared" si="6"/>
        <v>1817</v>
      </c>
      <c r="G9" s="13">
        <f t="shared" si="6"/>
        <v>23</v>
      </c>
      <c r="H9" s="13">
        <f t="shared" si="6"/>
        <v>1253</v>
      </c>
      <c r="I9" s="13">
        <f t="shared" si="6"/>
        <v>2176</v>
      </c>
      <c r="J9" s="13">
        <f t="shared" si="6"/>
        <v>11</v>
      </c>
      <c r="K9" s="13">
        <f t="shared" si="3"/>
        <v>-297</v>
      </c>
      <c r="L9" s="13">
        <f t="shared" si="4"/>
        <v>-184</v>
      </c>
    </row>
    <row r="10" spans="1:12" ht="12" customHeight="1">
      <c r="A10" s="9" t="s">
        <v>34</v>
      </c>
      <c r="B10" s="13">
        <f t="shared" si="5"/>
        <v>582</v>
      </c>
      <c r="C10" s="13">
        <f t="shared" si="5"/>
        <v>549</v>
      </c>
      <c r="D10" s="13">
        <f t="shared" si="1"/>
        <v>33</v>
      </c>
      <c r="E10" s="13">
        <f t="shared" si="6"/>
        <v>649</v>
      </c>
      <c r="F10" s="13">
        <f t="shared" si="6"/>
        <v>973</v>
      </c>
      <c r="G10" s="13">
        <f t="shared" si="6"/>
        <v>14</v>
      </c>
      <c r="H10" s="13">
        <f t="shared" si="6"/>
        <v>630</v>
      </c>
      <c r="I10" s="13">
        <f t="shared" si="6"/>
        <v>1145</v>
      </c>
      <c r="J10" s="13">
        <f t="shared" si="6"/>
        <v>8</v>
      </c>
      <c r="K10" s="13">
        <f t="shared" si="3"/>
        <v>-147</v>
      </c>
      <c r="L10" s="13">
        <f t="shared" si="4"/>
        <v>-114</v>
      </c>
    </row>
    <row r="11" spans="1:12" ht="12" customHeight="1">
      <c r="A11" s="14" t="s">
        <v>35</v>
      </c>
      <c r="B11" s="15">
        <f t="shared" si="5"/>
        <v>503</v>
      </c>
      <c r="C11" s="15">
        <f t="shared" si="5"/>
        <v>423</v>
      </c>
      <c r="D11" s="15">
        <f t="shared" si="1"/>
        <v>80</v>
      </c>
      <c r="E11" s="15">
        <f t="shared" si="6"/>
        <v>654</v>
      </c>
      <c r="F11" s="15">
        <f t="shared" si="6"/>
        <v>844</v>
      </c>
      <c r="G11" s="15">
        <f t="shared" si="6"/>
        <v>9</v>
      </c>
      <c r="H11" s="15">
        <f t="shared" si="6"/>
        <v>623</v>
      </c>
      <c r="I11" s="15">
        <f t="shared" si="6"/>
        <v>1031</v>
      </c>
      <c r="J11" s="15">
        <f t="shared" si="6"/>
        <v>3</v>
      </c>
      <c r="K11" s="15">
        <f t="shared" si="3"/>
        <v>-150</v>
      </c>
      <c r="L11" s="15">
        <f t="shared" si="4"/>
        <v>-70</v>
      </c>
    </row>
    <row r="12" spans="1:12" ht="12" customHeight="1">
      <c r="A12" s="9" t="s">
        <v>37</v>
      </c>
      <c r="B12" s="13">
        <f t="shared" ref="B12:C14" si="7">B24+B54+B87+B96+B114+B129+B153+B177+B204+B219+B246+B279+B306</f>
        <v>427</v>
      </c>
      <c r="C12" s="13">
        <f t="shared" si="7"/>
        <v>536</v>
      </c>
      <c r="D12" s="13">
        <f t="shared" si="1"/>
        <v>-109</v>
      </c>
      <c r="E12" s="13">
        <f t="shared" ref="E12:J14" si="8">E24+E54+E87+E96+E114+E129+E153+E177+E204+E219+E246+E279+E306</f>
        <v>928</v>
      </c>
      <c r="F12" s="13">
        <f t="shared" si="8"/>
        <v>529</v>
      </c>
      <c r="G12" s="13">
        <f t="shared" si="8"/>
        <v>11</v>
      </c>
      <c r="H12" s="13">
        <f t="shared" si="8"/>
        <v>978</v>
      </c>
      <c r="I12" s="13">
        <f t="shared" si="8"/>
        <v>579</v>
      </c>
      <c r="J12" s="13">
        <f t="shared" si="8"/>
        <v>49</v>
      </c>
      <c r="K12" s="13">
        <f t="shared" si="3"/>
        <v>-138</v>
      </c>
      <c r="L12" s="13">
        <f t="shared" si="4"/>
        <v>-247</v>
      </c>
    </row>
    <row r="13" spans="1:12" ht="12" customHeight="1">
      <c r="A13" s="9" t="s">
        <v>34</v>
      </c>
      <c r="B13" s="13">
        <f t="shared" si="7"/>
        <v>217</v>
      </c>
      <c r="C13" s="13">
        <f t="shared" si="7"/>
        <v>295</v>
      </c>
      <c r="D13" s="13">
        <f t="shared" si="1"/>
        <v>-78</v>
      </c>
      <c r="E13" s="13">
        <f t="shared" si="8"/>
        <v>426</v>
      </c>
      <c r="F13" s="13">
        <f t="shared" si="8"/>
        <v>285</v>
      </c>
      <c r="G13" s="13">
        <f t="shared" si="8"/>
        <v>4</v>
      </c>
      <c r="H13" s="13">
        <f t="shared" si="8"/>
        <v>445</v>
      </c>
      <c r="I13" s="13">
        <f t="shared" si="8"/>
        <v>294</v>
      </c>
      <c r="J13" s="13">
        <f t="shared" si="8"/>
        <v>38</v>
      </c>
      <c r="K13" s="13">
        <f t="shared" si="3"/>
        <v>-62</v>
      </c>
      <c r="L13" s="13">
        <f t="shared" si="4"/>
        <v>-140</v>
      </c>
    </row>
    <row r="14" spans="1:12" ht="12" customHeight="1">
      <c r="A14" s="14" t="s">
        <v>35</v>
      </c>
      <c r="B14" s="15">
        <f t="shared" si="7"/>
        <v>210</v>
      </c>
      <c r="C14" s="15">
        <f t="shared" si="7"/>
        <v>241</v>
      </c>
      <c r="D14" s="15">
        <f t="shared" si="1"/>
        <v>-31</v>
      </c>
      <c r="E14" s="15">
        <f t="shared" si="8"/>
        <v>502</v>
      </c>
      <c r="F14" s="15">
        <f t="shared" si="8"/>
        <v>244</v>
      </c>
      <c r="G14" s="15">
        <f t="shared" si="8"/>
        <v>7</v>
      </c>
      <c r="H14" s="15">
        <f t="shared" si="8"/>
        <v>533</v>
      </c>
      <c r="I14" s="15">
        <f t="shared" si="8"/>
        <v>285</v>
      </c>
      <c r="J14" s="15">
        <f t="shared" si="8"/>
        <v>11</v>
      </c>
      <c r="K14" s="15">
        <f t="shared" si="3"/>
        <v>-76</v>
      </c>
      <c r="L14" s="15">
        <f t="shared" si="4"/>
        <v>-107</v>
      </c>
    </row>
    <row r="15" spans="1:12" ht="12" customHeight="1">
      <c r="A15" s="9" t="s">
        <v>38</v>
      </c>
      <c r="B15" s="13">
        <f t="shared" ref="B15:C17" si="9">B18+B21+B24+B54</f>
        <v>351</v>
      </c>
      <c r="C15" s="13">
        <f t="shared" si="9"/>
        <v>349</v>
      </c>
      <c r="D15" s="13">
        <f t="shared" si="1"/>
        <v>2</v>
      </c>
      <c r="E15" s="13">
        <f t="shared" ref="E15:J17" si="10">E18+E21+E24+E54</f>
        <v>617</v>
      </c>
      <c r="F15" s="13">
        <f t="shared" si="10"/>
        <v>508</v>
      </c>
      <c r="G15" s="13">
        <f t="shared" si="10"/>
        <v>14</v>
      </c>
      <c r="H15" s="13">
        <f t="shared" si="10"/>
        <v>707</v>
      </c>
      <c r="I15" s="13">
        <f t="shared" si="10"/>
        <v>651</v>
      </c>
      <c r="J15" s="13">
        <f t="shared" si="10"/>
        <v>7</v>
      </c>
      <c r="K15" s="13">
        <f t="shared" si="3"/>
        <v>-226</v>
      </c>
      <c r="L15" s="13">
        <f t="shared" si="4"/>
        <v>-224</v>
      </c>
    </row>
    <row r="16" spans="1:12" ht="12" customHeight="1">
      <c r="A16" s="9" t="s">
        <v>39</v>
      </c>
      <c r="B16" s="13">
        <f t="shared" si="9"/>
        <v>182</v>
      </c>
      <c r="C16" s="13">
        <f t="shared" si="9"/>
        <v>200</v>
      </c>
      <c r="D16" s="13">
        <f t="shared" si="1"/>
        <v>-18</v>
      </c>
      <c r="E16" s="13">
        <f t="shared" si="10"/>
        <v>304</v>
      </c>
      <c r="F16" s="13">
        <f t="shared" si="10"/>
        <v>280</v>
      </c>
      <c r="G16" s="13">
        <f t="shared" si="10"/>
        <v>9</v>
      </c>
      <c r="H16" s="13">
        <f t="shared" si="10"/>
        <v>355</v>
      </c>
      <c r="I16" s="13">
        <f t="shared" si="10"/>
        <v>332</v>
      </c>
      <c r="J16" s="13">
        <f t="shared" si="10"/>
        <v>4</v>
      </c>
      <c r="K16" s="13">
        <f t="shared" si="3"/>
        <v>-98</v>
      </c>
      <c r="L16" s="13">
        <f t="shared" si="4"/>
        <v>-116</v>
      </c>
    </row>
    <row r="17" spans="1:12" ht="12" customHeight="1">
      <c r="A17" s="14" t="s">
        <v>40</v>
      </c>
      <c r="B17" s="15">
        <f t="shared" si="9"/>
        <v>169</v>
      </c>
      <c r="C17" s="15">
        <f t="shared" si="9"/>
        <v>149</v>
      </c>
      <c r="D17" s="15">
        <f t="shared" si="1"/>
        <v>20</v>
      </c>
      <c r="E17" s="15">
        <f t="shared" si="10"/>
        <v>313</v>
      </c>
      <c r="F17" s="15">
        <f t="shared" si="10"/>
        <v>228</v>
      </c>
      <c r="G17" s="15">
        <f t="shared" si="10"/>
        <v>5</v>
      </c>
      <c r="H17" s="15">
        <f t="shared" si="10"/>
        <v>352</v>
      </c>
      <c r="I17" s="15">
        <f t="shared" si="10"/>
        <v>319</v>
      </c>
      <c r="J17" s="15">
        <f t="shared" si="10"/>
        <v>3</v>
      </c>
      <c r="K17" s="15">
        <f t="shared" si="3"/>
        <v>-128</v>
      </c>
      <c r="L17" s="15">
        <f t="shared" si="4"/>
        <v>-108</v>
      </c>
    </row>
    <row r="18" spans="1:12" ht="12" customHeight="1">
      <c r="A18" s="9" t="s">
        <v>41</v>
      </c>
      <c r="B18" s="13">
        <f>B19+B20</f>
        <v>209</v>
      </c>
      <c r="C18" s="13">
        <f>C19+C20</f>
        <v>184</v>
      </c>
      <c r="D18" s="13">
        <f t="shared" si="1"/>
        <v>25</v>
      </c>
      <c r="E18" s="13">
        <f t="shared" ref="E18:J18" si="11">E19+E20</f>
        <v>251</v>
      </c>
      <c r="F18" s="13">
        <f t="shared" si="11"/>
        <v>361</v>
      </c>
      <c r="G18" s="13">
        <f t="shared" si="11"/>
        <v>9</v>
      </c>
      <c r="H18" s="13">
        <f t="shared" si="11"/>
        <v>307</v>
      </c>
      <c r="I18" s="13">
        <f t="shared" si="11"/>
        <v>464</v>
      </c>
      <c r="J18" s="13">
        <f t="shared" si="11"/>
        <v>1</v>
      </c>
      <c r="K18" s="13">
        <f t="shared" si="3"/>
        <v>-151</v>
      </c>
      <c r="L18" s="13">
        <f t="shared" si="4"/>
        <v>-126</v>
      </c>
    </row>
    <row r="19" spans="1:12" ht="12" customHeight="1">
      <c r="A19" s="9" t="s">
        <v>42</v>
      </c>
      <c r="B19" s="13">
        <v>113</v>
      </c>
      <c r="C19" s="13">
        <v>109</v>
      </c>
      <c r="D19" s="13">
        <f t="shared" si="1"/>
        <v>4</v>
      </c>
      <c r="E19" s="13">
        <v>135</v>
      </c>
      <c r="F19" s="13">
        <v>193</v>
      </c>
      <c r="G19" s="13">
        <v>7</v>
      </c>
      <c r="H19" s="13">
        <v>162</v>
      </c>
      <c r="I19" s="13">
        <v>245</v>
      </c>
      <c r="J19" s="13">
        <v>1</v>
      </c>
      <c r="K19" s="13">
        <f t="shared" si="3"/>
        <v>-73</v>
      </c>
      <c r="L19" s="13">
        <f t="shared" si="4"/>
        <v>-69</v>
      </c>
    </row>
    <row r="20" spans="1:12" ht="12" customHeight="1">
      <c r="A20" s="9" t="s">
        <v>43</v>
      </c>
      <c r="B20" s="13">
        <v>96</v>
      </c>
      <c r="C20" s="13">
        <v>75</v>
      </c>
      <c r="D20" s="13">
        <f t="shared" si="1"/>
        <v>21</v>
      </c>
      <c r="E20" s="13">
        <v>116</v>
      </c>
      <c r="F20" s="13">
        <v>168</v>
      </c>
      <c r="G20" s="13">
        <v>2</v>
      </c>
      <c r="H20" s="13">
        <v>145</v>
      </c>
      <c r="I20" s="13">
        <v>219</v>
      </c>
      <c r="J20" s="13">
        <v>0</v>
      </c>
      <c r="K20" s="13">
        <f t="shared" si="3"/>
        <v>-78</v>
      </c>
      <c r="L20" s="13">
        <f t="shared" si="4"/>
        <v>-57</v>
      </c>
    </row>
    <row r="21" spans="1:12" ht="12" customHeight="1">
      <c r="A21" s="9" t="s">
        <v>44</v>
      </c>
      <c r="B21" s="13">
        <f>B22+B23</f>
        <v>21</v>
      </c>
      <c r="C21" s="13">
        <f>C22+C23</f>
        <v>21</v>
      </c>
      <c r="D21" s="13">
        <f t="shared" si="1"/>
        <v>0</v>
      </c>
      <c r="E21" s="13">
        <f t="shared" ref="E21:J21" si="12">E22+E23</f>
        <v>78</v>
      </c>
      <c r="F21" s="13">
        <f t="shared" si="12"/>
        <v>31</v>
      </c>
      <c r="G21" s="13">
        <f t="shared" si="12"/>
        <v>1</v>
      </c>
      <c r="H21" s="13">
        <f t="shared" si="12"/>
        <v>67</v>
      </c>
      <c r="I21" s="13">
        <f t="shared" si="12"/>
        <v>39</v>
      </c>
      <c r="J21" s="13">
        <f t="shared" si="12"/>
        <v>2</v>
      </c>
      <c r="K21" s="13">
        <f t="shared" si="3"/>
        <v>2</v>
      </c>
      <c r="L21" s="13">
        <f t="shared" si="4"/>
        <v>2</v>
      </c>
    </row>
    <row r="22" spans="1:12" ht="12" customHeight="1">
      <c r="A22" s="9" t="s">
        <v>42</v>
      </c>
      <c r="B22" s="13">
        <v>8</v>
      </c>
      <c r="C22" s="13">
        <v>10</v>
      </c>
      <c r="D22" s="13">
        <f t="shared" si="1"/>
        <v>-2</v>
      </c>
      <c r="E22" s="13">
        <v>33</v>
      </c>
      <c r="F22" s="13">
        <v>21</v>
      </c>
      <c r="G22" s="13">
        <v>0</v>
      </c>
      <c r="H22" s="13">
        <v>34</v>
      </c>
      <c r="I22" s="13">
        <v>17</v>
      </c>
      <c r="J22" s="13">
        <v>1</v>
      </c>
      <c r="K22" s="13">
        <f t="shared" si="3"/>
        <v>2</v>
      </c>
      <c r="L22" s="13">
        <f t="shared" si="4"/>
        <v>0</v>
      </c>
    </row>
    <row r="23" spans="1:12" ht="12" customHeight="1">
      <c r="A23" s="9" t="s">
        <v>43</v>
      </c>
      <c r="B23" s="15">
        <v>13</v>
      </c>
      <c r="C23" s="15">
        <v>11</v>
      </c>
      <c r="D23" s="15">
        <f t="shared" si="1"/>
        <v>2</v>
      </c>
      <c r="E23" s="15">
        <v>45</v>
      </c>
      <c r="F23" s="15">
        <v>10</v>
      </c>
      <c r="G23" s="15">
        <v>1</v>
      </c>
      <c r="H23" s="15">
        <v>33</v>
      </c>
      <c r="I23" s="15">
        <v>22</v>
      </c>
      <c r="J23" s="15">
        <v>1</v>
      </c>
      <c r="K23" s="15">
        <f t="shared" si="3"/>
        <v>0</v>
      </c>
      <c r="L23" s="15">
        <f t="shared" si="4"/>
        <v>2</v>
      </c>
    </row>
    <row r="24" spans="1:12" ht="12" customHeight="1">
      <c r="A24" s="9" t="s">
        <v>45</v>
      </c>
      <c r="B24" s="13">
        <f t="shared" ref="B24:C26" si="13">B27+B30+B33+B36+B39+B42+B45+B48+B51</f>
        <v>74</v>
      </c>
      <c r="C24" s="13">
        <f t="shared" si="13"/>
        <v>102</v>
      </c>
      <c r="D24" s="13">
        <f t="shared" si="1"/>
        <v>-28</v>
      </c>
      <c r="E24" s="13">
        <f t="shared" ref="E24:J26" si="14">E27+E30+E33+E36+E39+E42+E45+E48+E51</f>
        <v>163</v>
      </c>
      <c r="F24" s="13">
        <f t="shared" si="14"/>
        <v>70</v>
      </c>
      <c r="G24" s="13">
        <f t="shared" si="14"/>
        <v>3</v>
      </c>
      <c r="H24" s="13">
        <f t="shared" si="14"/>
        <v>177</v>
      </c>
      <c r="I24" s="13">
        <f t="shared" si="14"/>
        <v>87</v>
      </c>
      <c r="J24" s="13">
        <f t="shared" si="14"/>
        <v>2</v>
      </c>
      <c r="K24" s="13">
        <f t="shared" si="3"/>
        <v>-30</v>
      </c>
      <c r="L24" s="13">
        <f t="shared" si="4"/>
        <v>-58</v>
      </c>
    </row>
    <row r="25" spans="1:12" ht="12" customHeight="1">
      <c r="A25" s="9" t="s">
        <v>42</v>
      </c>
      <c r="B25" s="13">
        <f t="shared" si="13"/>
        <v>41</v>
      </c>
      <c r="C25" s="13">
        <f t="shared" si="13"/>
        <v>61</v>
      </c>
      <c r="D25" s="13">
        <f t="shared" si="1"/>
        <v>-20</v>
      </c>
      <c r="E25" s="13">
        <f t="shared" si="14"/>
        <v>73</v>
      </c>
      <c r="F25" s="13">
        <f t="shared" si="14"/>
        <v>37</v>
      </c>
      <c r="G25" s="13">
        <f t="shared" si="14"/>
        <v>2</v>
      </c>
      <c r="H25" s="13">
        <f t="shared" si="14"/>
        <v>87</v>
      </c>
      <c r="I25" s="13">
        <f t="shared" si="14"/>
        <v>38</v>
      </c>
      <c r="J25" s="13">
        <f t="shared" si="14"/>
        <v>1</v>
      </c>
      <c r="K25" s="13">
        <f t="shared" si="3"/>
        <v>-14</v>
      </c>
      <c r="L25" s="13">
        <f t="shared" si="4"/>
        <v>-34</v>
      </c>
    </row>
    <row r="26" spans="1:12" ht="12" customHeight="1">
      <c r="A26" s="9" t="s">
        <v>43</v>
      </c>
      <c r="B26" s="15">
        <f t="shared" si="13"/>
        <v>33</v>
      </c>
      <c r="C26" s="15">
        <f t="shared" si="13"/>
        <v>41</v>
      </c>
      <c r="D26" s="15">
        <f t="shared" si="1"/>
        <v>-8</v>
      </c>
      <c r="E26" s="15">
        <f t="shared" si="14"/>
        <v>90</v>
      </c>
      <c r="F26" s="15">
        <f t="shared" si="14"/>
        <v>33</v>
      </c>
      <c r="G26" s="15">
        <f t="shared" si="14"/>
        <v>1</v>
      </c>
      <c r="H26" s="15">
        <f t="shared" si="14"/>
        <v>90</v>
      </c>
      <c r="I26" s="15">
        <f t="shared" si="14"/>
        <v>49</v>
      </c>
      <c r="J26" s="15">
        <f t="shared" si="14"/>
        <v>1</v>
      </c>
      <c r="K26" s="15">
        <f t="shared" si="3"/>
        <v>-16</v>
      </c>
      <c r="L26" s="15">
        <f t="shared" si="4"/>
        <v>-24</v>
      </c>
    </row>
    <row r="27" spans="1:12" ht="12" customHeight="1">
      <c r="A27" s="9" t="s">
        <v>46</v>
      </c>
      <c r="B27" s="13">
        <f>B28+B29</f>
        <v>8</v>
      </c>
      <c r="C27" s="13">
        <f>C28+C29</f>
        <v>11</v>
      </c>
      <c r="D27" s="13">
        <f t="shared" si="1"/>
        <v>-3</v>
      </c>
      <c r="E27" s="13">
        <f t="shared" ref="E27:J27" si="15">E28+E29</f>
        <v>17</v>
      </c>
      <c r="F27" s="13">
        <f t="shared" si="15"/>
        <v>14</v>
      </c>
      <c r="G27" s="13">
        <f t="shared" si="15"/>
        <v>0</v>
      </c>
      <c r="H27" s="13">
        <f t="shared" si="15"/>
        <v>25</v>
      </c>
      <c r="I27" s="13">
        <f t="shared" si="15"/>
        <v>7</v>
      </c>
      <c r="J27" s="13">
        <f t="shared" si="15"/>
        <v>0</v>
      </c>
      <c r="K27" s="13">
        <f t="shared" si="3"/>
        <v>-1</v>
      </c>
      <c r="L27" s="13">
        <f t="shared" si="4"/>
        <v>-4</v>
      </c>
    </row>
    <row r="28" spans="1:12" ht="12" customHeight="1">
      <c r="A28" s="9" t="s">
        <v>47</v>
      </c>
      <c r="B28" s="13">
        <v>6</v>
      </c>
      <c r="C28" s="13">
        <v>3</v>
      </c>
      <c r="D28" s="13">
        <f t="shared" si="1"/>
        <v>3</v>
      </c>
      <c r="E28" s="13">
        <v>9</v>
      </c>
      <c r="F28" s="13">
        <v>12</v>
      </c>
      <c r="G28" s="13">
        <v>0</v>
      </c>
      <c r="H28" s="13">
        <v>11</v>
      </c>
      <c r="I28" s="13">
        <v>2</v>
      </c>
      <c r="J28" s="13">
        <v>0</v>
      </c>
      <c r="K28" s="13">
        <f t="shared" si="3"/>
        <v>8</v>
      </c>
      <c r="L28" s="13">
        <f t="shared" si="4"/>
        <v>11</v>
      </c>
    </row>
    <row r="29" spans="1:12" ht="12" customHeight="1">
      <c r="A29" s="9" t="s">
        <v>48</v>
      </c>
      <c r="B29" s="13">
        <v>2</v>
      </c>
      <c r="C29" s="13">
        <v>8</v>
      </c>
      <c r="D29" s="13">
        <f t="shared" si="1"/>
        <v>-6</v>
      </c>
      <c r="E29" s="13">
        <v>8</v>
      </c>
      <c r="F29" s="13">
        <v>2</v>
      </c>
      <c r="G29" s="13">
        <v>0</v>
      </c>
      <c r="H29" s="13">
        <v>14</v>
      </c>
      <c r="I29" s="13">
        <v>5</v>
      </c>
      <c r="J29" s="13">
        <v>0</v>
      </c>
      <c r="K29" s="13">
        <f t="shared" si="3"/>
        <v>-9</v>
      </c>
      <c r="L29" s="13">
        <f t="shared" si="4"/>
        <v>-15</v>
      </c>
    </row>
    <row r="30" spans="1:12" ht="12" customHeight="1">
      <c r="A30" s="9" t="s">
        <v>49</v>
      </c>
      <c r="B30" s="13">
        <f>B31+B32</f>
        <v>8</v>
      </c>
      <c r="C30" s="13">
        <f>C31+C32</f>
        <v>5</v>
      </c>
      <c r="D30" s="13">
        <f t="shared" si="1"/>
        <v>3</v>
      </c>
      <c r="E30" s="13">
        <f t="shared" ref="E30:J30" si="16">E31+E32</f>
        <v>36</v>
      </c>
      <c r="F30" s="13">
        <f t="shared" si="16"/>
        <v>8</v>
      </c>
      <c r="G30" s="13">
        <f t="shared" si="16"/>
        <v>0</v>
      </c>
      <c r="H30" s="13">
        <f t="shared" si="16"/>
        <v>21</v>
      </c>
      <c r="I30" s="13">
        <f t="shared" si="16"/>
        <v>10</v>
      </c>
      <c r="J30" s="13">
        <f t="shared" si="16"/>
        <v>0</v>
      </c>
      <c r="K30" s="13">
        <f t="shared" si="3"/>
        <v>13</v>
      </c>
      <c r="L30" s="13">
        <f t="shared" si="4"/>
        <v>16</v>
      </c>
    </row>
    <row r="31" spans="1:12" ht="12" customHeight="1">
      <c r="A31" s="9" t="s">
        <v>47</v>
      </c>
      <c r="B31" s="13">
        <v>3</v>
      </c>
      <c r="C31" s="13">
        <v>2</v>
      </c>
      <c r="D31" s="13">
        <f t="shared" si="1"/>
        <v>1</v>
      </c>
      <c r="E31" s="13">
        <v>19</v>
      </c>
      <c r="F31" s="13">
        <v>4</v>
      </c>
      <c r="G31" s="13">
        <v>0</v>
      </c>
      <c r="H31" s="13">
        <v>7</v>
      </c>
      <c r="I31" s="13">
        <v>4</v>
      </c>
      <c r="J31" s="13">
        <v>0</v>
      </c>
      <c r="K31" s="13">
        <f t="shared" si="3"/>
        <v>12</v>
      </c>
      <c r="L31" s="13">
        <f t="shared" si="4"/>
        <v>13</v>
      </c>
    </row>
    <row r="32" spans="1:12" ht="12" customHeight="1">
      <c r="A32" s="9" t="s">
        <v>48</v>
      </c>
      <c r="B32" s="13">
        <v>5</v>
      </c>
      <c r="C32" s="13">
        <v>3</v>
      </c>
      <c r="D32" s="13">
        <f t="shared" si="1"/>
        <v>2</v>
      </c>
      <c r="E32" s="13">
        <v>17</v>
      </c>
      <c r="F32" s="13">
        <v>4</v>
      </c>
      <c r="G32" s="13">
        <v>0</v>
      </c>
      <c r="H32" s="13">
        <v>14</v>
      </c>
      <c r="I32" s="13">
        <v>6</v>
      </c>
      <c r="J32" s="13">
        <v>0</v>
      </c>
      <c r="K32" s="13">
        <f t="shared" si="3"/>
        <v>1</v>
      </c>
      <c r="L32" s="13">
        <f t="shared" si="4"/>
        <v>3</v>
      </c>
    </row>
    <row r="33" spans="1:12" ht="12" customHeight="1">
      <c r="A33" s="9" t="s">
        <v>50</v>
      </c>
      <c r="B33" s="13">
        <f>B34+B35</f>
        <v>6</v>
      </c>
      <c r="C33" s="13">
        <f>C34+C35</f>
        <v>10</v>
      </c>
      <c r="D33" s="13">
        <f t="shared" si="1"/>
        <v>-4</v>
      </c>
      <c r="E33" s="13">
        <f t="shared" ref="E33:J33" si="17">E34+E35</f>
        <v>11</v>
      </c>
      <c r="F33" s="13">
        <f t="shared" si="17"/>
        <v>4</v>
      </c>
      <c r="G33" s="13">
        <f t="shared" si="17"/>
        <v>1</v>
      </c>
      <c r="H33" s="13">
        <f t="shared" si="17"/>
        <v>16</v>
      </c>
      <c r="I33" s="13">
        <f t="shared" si="17"/>
        <v>12</v>
      </c>
      <c r="J33" s="13">
        <f t="shared" si="17"/>
        <v>0</v>
      </c>
      <c r="K33" s="13">
        <f t="shared" si="3"/>
        <v>-12</v>
      </c>
      <c r="L33" s="13">
        <f t="shared" si="4"/>
        <v>-16</v>
      </c>
    </row>
    <row r="34" spans="1:12" ht="12" customHeight="1">
      <c r="A34" s="9" t="s">
        <v>47</v>
      </c>
      <c r="B34" s="13">
        <v>4</v>
      </c>
      <c r="C34" s="13">
        <v>7</v>
      </c>
      <c r="D34" s="13">
        <f t="shared" si="1"/>
        <v>-3</v>
      </c>
      <c r="E34" s="13">
        <v>4</v>
      </c>
      <c r="F34" s="13">
        <v>1</v>
      </c>
      <c r="G34" s="13">
        <v>1</v>
      </c>
      <c r="H34" s="13">
        <v>9</v>
      </c>
      <c r="I34" s="13">
        <v>6</v>
      </c>
      <c r="J34" s="13">
        <v>0</v>
      </c>
      <c r="K34" s="13">
        <f t="shared" si="3"/>
        <v>-9</v>
      </c>
      <c r="L34" s="13">
        <f t="shared" si="4"/>
        <v>-12</v>
      </c>
    </row>
    <row r="35" spans="1:12" ht="12" customHeight="1">
      <c r="A35" s="9" t="s">
        <v>48</v>
      </c>
      <c r="B35" s="13">
        <v>2</v>
      </c>
      <c r="C35" s="13">
        <v>3</v>
      </c>
      <c r="D35" s="13">
        <f t="shared" si="1"/>
        <v>-1</v>
      </c>
      <c r="E35" s="13">
        <v>7</v>
      </c>
      <c r="F35" s="13">
        <v>3</v>
      </c>
      <c r="G35" s="13">
        <v>0</v>
      </c>
      <c r="H35" s="13">
        <v>7</v>
      </c>
      <c r="I35" s="13">
        <v>6</v>
      </c>
      <c r="J35" s="13">
        <v>0</v>
      </c>
      <c r="K35" s="13">
        <f t="shared" si="3"/>
        <v>-3</v>
      </c>
      <c r="L35" s="13">
        <f t="shared" si="4"/>
        <v>-4</v>
      </c>
    </row>
    <row r="36" spans="1:12" ht="12" customHeight="1">
      <c r="A36" s="9" t="s">
        <v>51</v>
      </c>
      <c r="B36" s="13">
        <f>B37+B38</f>
        <v>11</v>
      </c>
      <c r="C36" s="13">
        <f>C37+C38</f>
        <v>14</v>
      </c>
      <c r="D36" s="13">
        <f t="shared" si="1"/>
        <v>-3</v>
      </c>
      <c r="E36" s="13">
        <f t="shared" ref="E36:J36" si="18">E37+E38</f>
        <v>14</v>
      </c>
      <c r="F36" s="13">
        <f t="shared" si="18"/>
        <v>10</v>
      </c>
      <c r="G36" s="13">
        <f t="shared" si="18"/>
        <v>2</v>
      </c>
      <c r="H36" s="13">
        <f t="shared" si="18"/>
        <v>37</v>
      </c>
      <c r="I36" s="13">
        <f t="shared" si="18"/>
        <v>15</v>
      </c>
      <c r="J36" s="13">
        <f t="shared" si="18"/>
        <v>2</v>
      </c>
      <c r="K36" s="13">
        <f t="shared" si="3"/>
        <v>-28</v>
      </c>
      <c r="L36" s="13">
        <f t="shared" si="4"/>
        <v>-31</v>
      </c>
    </row>
    <row r="37" spans="1:12" ht="12" customHeight="1">
      <c r="A37" s="9" t="s">
        <v>47</v>
      </c>
      <c r="B37" s="13">
        <v>7</v>
      </c>
      <c r="C37" s="13">
        <v>10</v>
      </c>
      <c r="D37" s="13">
        <f t="shared" si="1"/>
        <v>-3</v>
      </c>
      <c r="E37" s="13">
        <v>5</v>
      </c>
      <c r="F37" s="13">
        <v>6</v>
      </c>
      <c r="G37" s="13">
        <v>1</v>
      </c>
      <c r="H37" s="13">
        <v>19</v>
      </c>
      <c r="I37" s="13">
        <v>5</v>
      </c>
      <c r="J37" s="13">
        <v>1</v>
      </c>
      <c r="K37" s="13">
        <f t="shared" si="3"/>
        <v>-13</v>
      </c>
      <c r="L37" s="13">
        <f t="shared" si="4"/>
        <v>-16</v>
      </c>
    </row>
    <row r="38" spans="1:12" ht="12" customHeight="1">
      <c r="A38" s="9" t="s">
        <v>48</v>
      </c>
      <c r="B38" s="13">
        <v>4</v>
      </c>
      <c r="C38" s="13">
        <v>4</v>
      </c>
      <c r="D38" s="13">
        <f t="shared" si="1"/>
        <v>0</v>
      </c>
      <c r="E38" s="13">
        <v>9</v>
      </c>
      <c r="F38" s="13">
        <v>4</v>
      </c>
      <c r="G38" s="13">
        <v>1</v>
      </c>
      <c r="H38" s="13">
        <v>18</v>
      </c>
      <c r="I38" s="13">
        <v>10</v>
      </c>
      <c r="J38" s="13">
        <v>1</v>
      </c>
      <c r="K38" s="13">
        <f t="shared" si="3"/>
        <v>-15</v>
      </c>
      <c r="L38" s="13">
        <f t="shared" si="4"/>
        <v>-15</v>
      </c>
    </row>
    <row r="39" spans="1:12" ht="12" customHeight="1">
      <c r="A39" s="9" t="s">
        <v>52</v>
      </c>
      <c r="B39" s="13">
        <f>B40+B41</f>
        <v>23</v>
      </c>
      <c r="C39" s="13">
        <f>C40+C41</f>
        <v>26</v>
      </c>
      <c r="D39" s="13">
        <f t="shared" si="1"/>
        <v>-3</v>
      </c>
      <c r="E39" s="13">
        <f t="shared" ref="E39:J39" si="19">E40+E41</f>
        <v>52</v>
      </c>
      <c r="F39" s="13">
        <f t="shared" si="19"/>
        <v>17</v>
      </c>
      <c r="G39" s="13">
        <f t="shared" si="19"/>
        <v>0</v>
      </c>
      <c r="H39" s="13">
        <f t="shared" si="19"/>
        <v>38</v>
      </c>
      <c r="I39" s="13">
        <f t="shared" si="19"/>
        <v>21</v>
      </c>
      <c r="J39" s="13">
        <f t="shared" si="19"/>
        <v>0</v>
      </c>
      <c r="K39" s="13">
        <f t="shared" si="3"/>
        <v>10</v>
      </c>
      <c r="L39" s="13">
        <f t="shared" si="4"/>
        <v>7</v>
      </c>
    </row>
    <row r="40" spans="1:12" ht="12" customHeight="1">
      <c r="A40" s="9" t="s">
        <v>47</v>
      </c>
      <c r="B40" s="13">
        <v>15</v>
      </c>
      <c r="C40" s="13">
        <v>16</v>
      </c>
      <c r="D40" s="13">
        <f t="shared" si="1"/>
        <v>-1</v>
      </c>
      <c r="E40" s="13">
        <v>22</v>
      </c>
      <c r="F40" s="13">
        <v>5</v>
      </c>
      <c r="G40" s="13">
        <v>0</v>
      </c>
      <c r="H40" s="13">
        <v>23</v>
      </c>
      <c r="I40" s="13">
        <v>10</v>
      </c>
      <c r="J40" s="13">
        <v>0</v>
      </c>
      <c r="K40" s="13">
        <f t="shared" si="3"/>
        <v>-6</v>
      </c>
      <c r="L40" s="13">
        <f t="shared" si="4"/>
        <v>-7</v>
      </c>
    </row>
    <row r="41" spans="1:12" ht="12" customHeight="1">
      <c r="A41" s="9" t="s">
        <v>48</v>
      </c>
      <c r="B41" s="13">
        <v>8</v>
      </c>
      <c r="C41" s="13">
        <v>10</v>
      </c>
      <c r="D41" s="13">
        <f t="shared" si="1"/>
        <v>-2</v>
      </c>
      <c r="E41" s="13">
        <v>30</v>
      </c>
      <c r="F41" s="13">
        <v>12</v>
      </c>
      <c r="G41" s="13">
        <v>0</v>
      </c>
      <c r="H41" s="13">
        <v>15</v>
      </c>
      <c r="I41" s="13">
        <v>11</v>
      </c>
      <c r="J41" s="13">
        <v>0</v>
      </c>
      <c r="K41" s="13">
        <f t="shared" si="3"/>
        <v>16</v>
      </c>
      <c r="L41" s="13">
        <f t="shared" si="4"/>
        <v>14</v>
      </c>
    </row>
    <row r="42" spans="1:12" ht="12" customHeight="1">
      <c r="A42" s="9" t="s">
        <v>53</v>
      </c>
      <c r="B42" s="13">
        <f>B43+B44</f>
        <v>5</v>
      </c>
      <c r="C42" s="13">
        <f>C43+C44</f>
        <v>9</v>
      </c>
      <c r="D42" s="13">
        <f t="shared" si="1"/>
        <v>-4</v>
      </c>
      <c r="E42" s="13">
        <f t="shared" ref="E42:J42" si="20">E43+E44</f>
        <v>7</v>
      </c>
      <c r="F42" s="13">
        <f t="shared" si="20"/>
        <v>2</v>
      </c>
      <c r="G42" s="13">
        <f t="shared" si="20"/>
        <v>0</v>
      </c>
      <c r="H42" s="13">
        <f t="shared" si="20"/>
        <v>12</v>
      </c>
      <c r="I42" s="13">
        <f t="shared" si="20"/>
        <v>5</v>
      </c>
      <c r="J42" s="13">
        <f t="shared" si="20"/>
        <v>0</v>
      </c>
      <c r="K42" s="13">
        <f t="shared" si="3"/>
        <v>-8</v>
      </c>
      <c r="L42" s="13">
        <f t="shared" si="4"/>
        <v>-12</v>
      </c>
    </row>
    <row r="43" spans="1:12" ht="12" customHeight="1">
      <c r="A43" s="9" t="s">
        <v>47</v>
      </c>
      <c r="B43" s="13">
        <v>1</v>
      </c>
      <c r="C43" s="13">
        <v>5</v>
      </c>
      <c r="D43" s="13">
        <f t="shared" si="1"/>
        <v>-4</v>
      </c>
      <c r="E43" s="13">
        <v>3</v>
      </c>
      <c r="F43" s="13">
        <v>1</v>
      </c>
      <c r="G43" s="13">
        <v>0</v>
      </c>
      <c r="H43" s="13">
        <v>5</v>
      </c>
      <c r="I43" s="13">
        <v>3</v>
      </c>
      <c r="J43" s="13">
        <v>0</v>
      </c>
      <c r="K43" s="13">
        <f t="shared" si="3"/>
        <v>-4</v>
      </c>
      <c r="L43" s="13">
        <f t="shared" si="4"/>
        <v>-8</v>
      </c>
    </row>
    <row r="44" spans="1:12" ht="12" customHeight="1">
      <c r="A44" s="9" t="s">
        <v>48</v>
      </c>
      <c r="B44" s="13">
        <v>4</v>
      </c>
      <c r="C44" s="13">
        <v>4</v>
      </c>
      <c r="D44" s="13">
        <f t="shared" si="1"/>
        <v>0</v>
      </c>
      <c r="E44" s="13">
        <v>4</v>
      </c>
      <c r="F44" s="13">
        <v>1</v>
      </c>
      <c r="G44" s="13">
        <v>0</v>
      </c>
      <c r="H44" s="13">
        <v>7</v>
      </c>
      <c r="I44" s="13">
        <v>2</v>
      </c>
      <c r="J44" s="13">
        <v>0</v>
      </c>
      <c r="K44" s="13">
        <f t="shared" si="3"/>
        <v>-4</v>
      </c>
      <c r="L44" s="13">
        <f t="shared" si="4"/>
        <v>-4</v>
      </c>
    </row>
    <row r="45" spans="1:12" ht="12" customHeight="1">
      <c r="A45" s="9" t="s">
        <v>54</v>
      </c>
      <c r="B45" s="13">
        <f>B46+B47</f>
        <v>2</v>
      </c>
      <c r="C45" s="13">
        <f>C46+C47</f>
        <v>4</v>
      </c>
      <c r="D45" s="13">
        <f t="shared" si="1"/>
        <v>-2</v>
      </c>
      <c r="E45" s="13">
        <f t="shared" ref="E45:J45" si="21">E46+E47</f>
        <v>6</v>
      </c>
      <c r="F45" s="13">
        <f t="shared" si="21"/>
        <v>2</v>
      </c>
      <c r="G45" s="13">
        <f t="shared" si="21"/>
        <v>0</v>
      </c>
      <c r="H45" s="13">
        <f t="shared" si="21"/>
        <v>4</v>
      </c>
      <c r="I45" s="13">
        <f t="shared" si="21"/>
        <v>4</v>
      </c>
      <c r="J45" s="13">
        <f t="shared" si="21"/>
        <v>0</v>
      </c>
      <c r="K45" s="13">
        <f t="shared" si="3"/>
        <v>0</v>
      </c>
      <c r="L45" s="13">
        <f t="shared" si="4"/>
        <v>-2</v>
      </c>
    </row>
    <row r="46" spans="1:12" ht="12" customHeight="1">
      <c r="A46" s="9" t="s">
        <v>47</v>
      </c>
      <c r="B46" s="13">
        <v>1</v>
      </c>
      <c r="C46" s="13">
        <v>2</v>
      </c>
      <c r="D46" s="13">
        <f t="shared" si="1"/>
        <v>-1</v>
      </c>
      <c r="E46" s="13">
        <v>2</v>
      </c>
      <c r="F46" s="13">
        <v>0</v>
      </c>
      <c r="G46" s="13">
        <v>0</v>
      </c>
      <c r="H46" s="13">
        <v>2</v>
      </c>
      <c r="I46" s="13">
        <v>3</v>
      </c>
      <c r="J46" s="13">
        <v>0</v>
      </c>
      <c r="K46" s="13">
        <f t="shared" si="3"/>
        <v>-3</v>
      </c>
      <c r="L46" s="13">
        <f t="shared" si="4"/>
        <v>-4</v>
      </c>
    </row>
    <row r="47" spans="1:12" ht="12" customHeight="1">
      <c r="A47" s="9" t="s">
        <v>48</v>
      </c>
      <c r="B47" s="13">
        <v>1</v>
      </c>
      <c r="C47" s="13">
        <v>2</v>
      </c>
      <c r="D47" s="13">
        <f t="shared" si="1"/>
        <v>-1</v>
      </c>
      <c r="E47" s="13">
        <v>4</v>
      </c>
      <c r="F47" s="13">
        <v>2</v>
      </c>
      <c r="G47" s="13">
        <v>0</v>
      </c>
      <c r="H47" s="13">
        <v>2</v>
      </c>
      <c r="I47" s="13">
        <v>1</v>
      </c>
      <c r="J47" s="13">
        <v>0</v>
      </c>
      <c r="K47" s="13">
        <f t="shared" si="3"/>
        <v>3</v>
      </c>
      <c r="L47" s="13">
        <f t="shared" si="4"/>
        <v>2</v>
      </c>
    </row>
    <row r="48" spans="1:12" ht="12" customHeight="1">
      <c r="A48" s="9" t="s">
        <v>55</v>
      </c>
      <c r="B48" s="13">
        <f>B49+B50</f>
        <v>10</v>
      </c>
      <c r="C48" s="13">
        <f>C49+C50</f>
        <v>14</v>
      </c>
      <c r="D48" s="13">
        <f t="shared" si="1"/>
        <v>-4</v>
      </c>
      <c r="E48" s="13">
        <f t="shared" ref="E48:J48" si="22">E49+E50</f>
        <v>15</v>
      </c>
      <c r="F48" s="13">
        <f t="shared" si="22"/>
        <v>8</v>
      </c>
      <c r="G48" s="13">
        <f t="shared" si="22"/>
        <v>0</v>
      </c>
      <c r="H48" s="13">
        <f t="shared" si="22"/>
        <v>18</v>
      </c>
      <c r="I48" s="13">
        <f t="shared" si="22"/>
        <v>12</v>
      </c>
      <c r="J48" s="13">
        <f t="shared" si="22"/>
        <v>0</v>
      </c>
      <c r="K48" s="13">
        <f t="shared" si="3"/>
        <v>-7</v>
      </c>
      <c r="L48" s="13">
        <f t="shared" si="4"/>
        <v>-11</v>
      </c>
    </row>
    <row r="49" spans="1:12" ht="12" customHeight="1">
      <c r="A49" s="9" t="s">
        <v>47</v>
      </c>
      <c r="B49" s="13">
        <v>4</v>
      </c>
      <c r="C49" s="13">
        <v>9</v>
      </c>
      <c r="D49" s="13">
        <f t="shared" si="1"/>
        <v>-5</v>
      </c>
      <c r="E49" s="13">
        <v>7</v>
      </c>
      <c r="F49" s="13">
        <v>6</v>
      </c>
      <c r="G49" s="13">
        <v>0</v>
      </c>
      <c r="H49" s="13">
        <v>7</v>
      </c>
      <c r="I49" s="13">
        <v>4</v>
      </c>
      <c r="J49" s="13">
        <v>0</v>
      </c>
      <c r="K49" s="13">
        <f t="shared" si="3"/>
        <v>2</v>
      </c>
      <c r="L49" s="13">
        <f t="shared" si="4"/>
        <v>-3</v>
      </c>
    </row>
    <row r="50" spans="1:12" ht="12" customHeight="1">
      <c r="A50" s="9" t="s">
        <v>48</v>
      </c>
      <c r="B50" s="13">
        <v>6</v>
      </c>
      <c r="C50" s="13">
        <v>5</v>
      </c>
      <c r="D50" s="13">
        <f t="shared" si="1"/>
        <v>1</v>
      </c>
      <c r="E50" s="13">
        <v>8</v>
      </c>
      <c r="F50" s="13">
        <v>2</v>
      </c>
      <c r="G50" s="13">
        <v>0</v>
      </c>
      <c r="H50" s="13">
        <v>11</v>
      </c>
      <c r="I50" s="13">
        <v>8</v>
      </c>
      <c r="J50" s="13">
        <v>0</v>
      </c>
      <c r="K50" s="13">
        <f t="shared" si="3"/>
        <v>-9</v>
      </c>
      <c r="L50" s="13">
        <f t="shared" si="4"/>
        <v>-8</v>
      </c>
    </row>
    <row r="51" spans="1:12" ht="12" customHeight="1">
      <c r="A51" s="9" t="s">
        <v>56</v>
      </c>
      <c r="B51" s="13">
        <f>B52+B53</f>
        <v>1</v>
      </c>
      <c r="C51" s="13">
        <f>C52+C53</f>
        <v>9</v>
      </c>
      <c r="D51" s="13">
        <f t="shared" si="1"/>
        <v>-8</v>
      </c>
      <c r="E51" s="13">
        <f t="shared" ref="E51:J51" si="23">E52+E53</f>
        <v>5</v>
      </c>
      <c r="F51" s="13">
        <f t="shared" si="23"/>
        <v>5</v>
      </c>
      <c r="G51" s="13">
        <f t="shared" si="23"/>
        <v>0</v>
      </c>
      <c r="H51" s="13">
        <f t="shared" si="23"/>
        <v>6</v>
      </c>
      <c r="I51" s="13">
        <f t="shared" si="23"/>
        <v>1</v>
      </c>
      <c r="J51" s="13">
        <f t="shared" si="23"/>
        <v>0</v>
      </c>
      <c r="K51" s="13">
        <f t="shared" si="3"/>
        <v>3</v>
      </c>
      <c r="L51" s="13">
        <f t="shared" si="4"/>
        <v>-5</v>
      </c>
    </row>
    <row r="52" spans="1:12" ht="12" customHeight="1">
      <c r="A52" s="9" t="s">
        <v>47</v>
      </c>
      <c r="B52" s="13">
        <v>0</v>
      </c>
      <c r="C52" s="13">
        <v>7</v>
      </c>
      <c r="D52" s="13">
        <f t="shared" si="1"/>
        <v>-7</v>
      </c>
      <c r="E52" s="13">
        <v>2</v>
      </c>
      <c r="F52" s="13">
        <v>2</v>
      </c>
      <c r="G52" s="13">
        <v>0</v>
      </c>
      <c r="H52" s="13">
        <v>4</v>
      </c>
      <c r="I52" s="13">
        <v>1</v>
      </c>
      <c r="J52" s="13">
        <v>0</v>
      </c>
      <c r="K52" s="13">
        <f t="shared" si="3"/>
        <v>-1</v>
      </c>
      <c r="L52" s="13">
        <f t="shared" si="4"/>
        <v>-8</v>
      </c>
    </row>
    <row r="53" spans="1:12" ht="12" customHeight="1">
      <c r="A53" s="9" t="s">
        <v>48</v>
      </c>
      <c r="B53" s="15">
        <v>1</v>
      </c>
      <c r="C53" s="15">
        <v>2</v>
      </c>
      <c r="D53" s="15">
        <f t="shared" si="1"/>
        <v>-1</v>
      </c>
      <c r="E53" s="15">
        <v>3</v>
      </c>
      <c r="F53" s="15">
        <v>3</v>
      </c>
      <c r="G53" s="15">
        <v>0</v>
      </c>
      <c r="H53" s="15">
        <v>2</v>
      </c>
      <c r="I53" s="15">
        <v>0</v>
      </c>
      <c r="J53" s="15">
        <v>0</v>
      </c>
      <c r="K53" s="15">
        <f t="shared" si="3"/>
        <v>4</v>
      </c>
      <c r="L53" s="15">
        <f t="shared" si="4"/>
        <v>3</v>
      </c>
    </row>
    <row r="54" spans="1:12" ht="12" customHeight="1">
      <c r="A54" s="9" t="s">
        <v>57</v>
      </c>
      <c r="B54" s="13">
        <f t="shared" ref="B54:C56" si="24">B57+B60+B63+B66+B69+B72</f>
        <v>47</v>
      </c>
      <c r="C54" s="13">
        <f t="shared" si="24"/>
        <v>42</v>
      </c>
      <c r="D54" s="13">
        <f t="shared" si="1"/>
        <v>5</v>
      </c>
      <c r="E54" s="13">
        <f t="shared" ref="E54:J56" si="25">E57+E60+E63+E66+E69+E72</f>
        <v>125</v>
      </c>
      <c r="F54" s="13">
        <f t="shared" si="25"/>
        <v>46</v>
      </c>
      <c r="G54" s="13">
        <f t="shared" si="25"/>
        <v>1</v>
      </c>
      <c r="H54" s="13">
        <f t="shared" si="25"/>
        <v>156</v>
      </c>
      <c r="I54" s="13">
        <f t="shared" si="25"/>
        <v>61</v>
      </c>
      <c r="J54" s="13">
        <f t="shared" si="25"/>
        <v>2</v>
      </c>
      <c r="K54" s="13">
        <f t="shared" si="3"/>
        <v>-47</v>
      </c>
      <c r="L54" s="13">
        <f t="shared" si="4"/>
        <v>-42</v>
      </c>
    </row>
    <row r="55" spans="1:12" ht="12" customHeight="1">
      <c r="A55" s="9" t="s">
        <v>42</v>
      </c>
      <c r="B55" s="13">
        <f t="shared" si="24"/>
        <v>20</v>
      </c>
      <c r="C55" s="13">
        <f t="shared" si="24"/>
        <v>20</v>
      </c>
      <c r="D55" s="13">
        <f t="shared" si="1"/>
        <v>0</v>
      </c>
      <c r="E55" s="13">
        <f t="shared" si="25"/>
        <v>63</v>
      </c>
      <c r="F55" s="13">
        <f t="shared" si="25"/>
        <v>29</v>
      </c>
      <c r="G55" s="13">
        <f t="shared" si="25"/>
        <v>0</v>
      </c>
      <c r="H55" s="13">
        <f t="shared" si="25"/>
        <v>72</v>
      </c>
      <c r="I55" s="13">
        <f t="shared" si="25"/>
        <v>32</v>
      </c>
      <c r="J55" s="13">
        <f t="shared" si="25"/>
        <v>1</v>
      </c>
      <c r="K55" s="13">
        <f t="shared" si="3"/>
        <v>-13</v>
      </c>
      <c r="L55" s="13">
        <f t="shared" si="4"/>
        <v>-13</v>
      </c>
    </row>
    <row r="56" spans="1:12" ht="12" customHeight="1">
      <c r="A56" s="9" t="s">
        <v>43</v>
      </c>
      <c r="B56" s="15">
        <f t="shared" si="24"/>
        <v>27</v>
      </c>
      <c r="C56" s="15">
        <f t="shared" si="24"/>
        <v>22</v>
      </c>
      <c r="D56" s="15">
        <f t="shared" si="1"/>
        <v>5</v>
      </c>
      <c r="E56" s="15">
        <f t="shared" si="25"/>
        <v>62</v>
      </c>
      <c r="F56" s="15">
        <f t="shared" si="25"/>
        <v>17</v>
      </c>
      <c r="G56" s="15">
        <f t="shared" si="25"/>
        <v>1</v>
      </c>
      <c r="H56" s="15">
        <f t="shared" si="25"/>
        <v>84</v>
      </c>
      <c r="I56" s="15">
        <f t="shared" si="25"/>
        <v>29</v>
      </c>
      <c r="J56" s="15">
        <f t="shared" si="25"/>
        <v>1</v>
      </c>
      <c r="K56" s="15">
        <f t="shared" si="3"/>
        <v>-34</v>
      </c>
      <c r="L56" s="15">
        <f t="shared" si="4"/>
        <v>-29</v>
      </c>
    </row>
    <row r="57" spans="1:12" ht="12" customHeight="1">
      <c r="A57" s="9" t="s">
        <v>58</v>
      </c>
      <c r="B57" s="13">
        <f>B58+B59</f>
        <v>6</v>
      </c>
      <c r="C57" s="13">
        <f>C58+C59</f>
        <v>7</v>
      </c>
      <c r="D57" s="13">
        <f t="shared" si="1"/>
        <v>-1</v>
      </c>
      <c r="E57" s="13">
        <f t="shared" ref="E57:J57" si="26">E58+E59</f>
        <v>24</v>
      </c>
      <c r="F57" s="13">
        <f t="shared" si="26"/>
        <v>9</v>
      </c>
      <c r="G57" s="13">
        <f t="shared" si="26"/>
        <v>0</v>
      </c>
      <c r="H57" s="13">
        <f t="shared" si="26"/>
        <v>33</v>
      </c>
      <c r="I57" s="13">
        <f t="shared" si="26"/>
        <v>13</v>
      </c>
      <c r="J57" s="13">
        <f t="shared" si="26"/>
        <v>0</v>
      </c>
      <c r="K57" s="13">
        <f t="shared" si="3"/>
        <v>-13</v>
      </c>
      <c r="L57" s="13">
        <f t="shared" si="4"/>
        <v>-14</v>
      </c>
    </row>
    <row r="58" spans="1:12" ht="12" customHeight="1">
      <c r="A58" s="9" t="s">
        <v>47</v>
      </c>
      <c r="B58" s="13">
        <v>3</v>
      </c>
      <c r="C58" s="13">
        <v>3</v>
      </c>
      <c r="D58" s="13">
        <f t="shared" si="1"/>
        <v>0</v>
      </c>
      <c r="E58" s="13">
        <v>13</v>
      </c>
      <c r="F58" s="13">
        <v>7</v>
      </c>
      <c r="G58" s="13">
        <v>0</v>
      </c>
      <c r="H58" s="13">
        <v>17</v>
      </c>
      <c r="I58" s="13">
        <v>6</v>
      </c>
      <c r="J58" s="13">
        <v>0</v>
      </c>
      <c r="K58" s="13">
        <f t="shared" si="3"/>
        <v>-3</v>
      </c>
      <c r="L58" s="13">
        <f t="shared" si="4"/>
        <v>-3</v>
      </c>
    </row>
    <row r="59" spans="1:12" ht="12" customHeight="1">
      <c r="A59" s="9" t="s">
        <v>48</v>
      </c>
      <c r="B59" s="13">
        <v>3</v>
      </c>
      <c r="C59" s="13">
        <v>4</v>
      </c>
      <c r="D59" s="13">
        <f t="shared" si="1"/>
        <v>-1</v>
      </c>
      <c r="E59" s="13">
        <v>11</v>
      </c>
      <c r="F59" s="13">
        <v>2</v>
      </c>
      <c r="G59" s="13">
        <v>0</v>
      </c>
      <c r="H59" s="13">
        <v>16</v>
      </c>
      <c r="I59" s="13">
        <v>7</v>
      </c>
      <c r="J59" s="13">
        <v>0</v>
      </c>
      <c r="K59" s="13">
        <f t="shared" si="3"/>
        <v>-10</v>
      </c>
      <c r="L59" s="13">
        <f t="shared" si="4"/>
        <v>-11</v>
      </c>
    </row>
    <row r="60" spans="1:12" ht="12" customHeight="1">
      <c r="A60" s="9" t="s">
        <v>59</v>
      </c>
      <c r="B60" s="13">
        <f>B61+B62</f>
        <v>2</v>
      </c>
      <c r="C60" s="13">
        <f>C61+C62</f>
        <v>4</v>
      </c>
      <c r="D60" s="13">
        <f t="shared" si="1"/>
        <v>-2</v>
      </c>
      <c r="E60" s="13">
        <f t="shared" ref="E60:J60" si="27">E61+E62</f>
        <v>11</v>
      </c>
      <c r="F60" s="13">
        <f t="shared" si="27"/>
        <v>4</v>
      </c>
      <c r="G60" s="13">
        <f t="shared" si="27"/>
        <v>0</v>
      </c>
      <c r="H60" s="13">
        <f t="shared" si="27"/>
        <v>12</v>
      </c>
      <c r="I60" s="13">
        <f t="shared" si="27"/>
        <v>13</v>
      </c>
      <c r="J60" s="13">
        <f t="shared" si="27"/>
        <v>0</v>
      </c>
      <c r="K60" s="13">
        <f t="shared" si="3"/>
        <v>-10</v>
      </c>
      <c r="L60" s="13">
        <f t="shared" si="4"/>
        <v>-12</v>
      </c>
    </row>
    <row r="61" spans="1:12" ht="12" customHeight="1">
      <c r="A61" s="9" t="s">
        <v>47</v>
      </c>
      <c r="B61" s="13">
        <v>0</v>
      </c>
      <c r="C61" s="13">
        <v>3</v>
      </c>
      <c r="D61" s="13">
        <f t="shared" si="1"/>
        <v>-3</v>
      </c>
      <c r="E61" s="13">
        <v>6</v>
      </c>
      <c r="F61" s="13">
        <v>2</v>
      </c>
      <c r="G61" s="13">
        <v>0</v>
      </c>
      <c r="H61" s="13">
        <v>6</v>
      </c>
      <c r="I61" s="13">
        <v>7</v>
      </c>
      <c r="J61" s="13">
        <v>0</v>
      </c>
      <c r="K61" s="13">
        <f t="shared" si="3"/>
        <v>-5</v>
      </c>
      <c r="L61" s="13">
        <f t="shared" si="4"/>
        <v>-8</v>
      </c>
    </row>
    <row r="62" spans="1:12" ht="12" customHeight="1">
      <c r="A62" s="10" t="s">
        <v>48</v>
      </c>
      <c r="B62" s="16">
        <v>2</v>
      </c>
      <c r="C62" s="16">
        <v>1</v>
      </c>
      <c r="D62" s="16">
        <f t="shared" si="1"/>
        <v>1</v>
      </c>
      <c r="E62" s="16">
        <v>5</v>
      </c>
      <c r="F62" s="16">
        <v>2</v>
      </c>
      <c r="G62" s="16">
        <v>0</v>
      </c>
      <c r="H62" s="16">
        <v>6</v>
      </c>
      <c r="I62" s="16">
        <v>6</v>
      </c>
      <c r="J62" s="16">
        <v>0</v>
      </c>
      <c r="K62" s="16">
        <f t="shared" si="3"/>
        <v>-5</v>
      </c>
      <c r="L62" s="16">
        <f t="shared" si="4"/>
        <v>-4</v>
      </c>
    </row>
    <row r="63" spans="1:12" ht="12" customHeight="1">
      <c r="A63" s="9" t="s">
        <v>60</v>
      </c>
      <c r="B63" s="13">
        <f>B64+B65</f>
        <v>19</v>
      </c>
      <c r="C63" s="13">
        <f>C64+C65</f>
        <v>14</v>
      </c>
      <c r="D63" s="13">
        <f t="shared" si="1"/>
        <v>5</v>
      </c>
      <c r="E63" s="13">
        <f t="shared" ref="E63:J63" si="28">E64+E65</f>
        <v>55</v>
      </c>
      <c r="F63" s="13">
        <f t="shared" si="28"/>
        <v>20</v>
      </c>
      <c r="G63" s="13">
        <f t="shared" si="28"/>
        <v>0</v>
      </c>
      <c r="H63" s="13">
        <f t="shared" si="28"/>
        <v>58</v>
      </c>
      <c r="I63" s="13">
        <f t="shared" si="28"/>
        <v>25</v>
      </c>
      <c r="J63" s="13">
        <f t="shared" si="28"/>
        <v>0</v>
      </c>
      <c r="K63" s="13">
        <f t="shared" si="3"/>
        <v>-8</v>
      </c>
      <c r="L63" s="13">
        <f t="shared" si="4"/>
        <v>-3</v>
      </c>
    </row>
    <row r="64" spans="1:12" ht="12" customHeight="1">
      <c r="A64" s="9" t="s">
        <v>47</v>
      </c>
      <c r="B64" s="13">
        <v>12</v>
      </c>
      <c r="C64" s="13">
        <v>8</v>
      </c>
      <c r="D64" s="13">
        <f t="shared" si="1"/>
        <v>4</v>
      </c>
      <c r="E64" s="13">
        <v>30</v>
      </c>
      <c r="F64" s="13">
        <v>12</v>
      </c>
      <c r="G64" s="13">
        <v>0</v>
      </c>
      <c r="H64" s="13">
        <v>26</v>
      </c>
      <c r="I64" s="13">
        <v>16</v>
      </c>
      <c r="J64" s="13">
        <v>0</v>
      </c>
      <c r="K64" s="13">
        <f t="shared" si="3"/>
        <v>0</v>
      </c>
      <c r="L64" s="13">
        <f t="shared" si="4"/>
        <v>4</v>
      </c>
    </row>
    <row r="65" spans="1:12" ht="12" customHeight="1">
      <c r="A65" s="9" t="s">
        <v>48</v>
      </c>
      <c r="B65" s="13">
        <v>7</v>
      </c>
      <c r="C65" s="13">
        <v>6</v>
      </c>
      <c r="D65" s="13">
        <f t="shared" si="1"/>
        <v>1</v>
      </c>
      <c r="E65" s="13">
        <v>25</v>
      </c>
      <c r="F65" s="13">
        <v>8</v>
      </c>
      <c r="G65" s="13">
        <v>0</v>
      </c>
      <c r="H65" s="13">
        <v>32</v>
      </c>
      <c r="I65" s="13">
        <v>9</v>
      </c>
      <c r="J65" s="13">
        <v>0</v>
      </c>
      <c r="K65" s="13">
        <f t="shared" si="3"/>
        <v>-8</v>
      </c>
      <c r="L65" s="13">
        <f t="shared" si="4"/>
        <v>-7</v>
      </c>
    </row>
    <row r="66" spans="1:12" ht="12" customHeight="1">
      <c r="A66" s="9" t="s">
        <v>61</v>
      </c>
      <c r="B66" s="13">
        <f>B67+B68</f>
        <v>13</v>
      </c>
      <c r="C66" s="13">
        <f>C67+C68</f>
        <v>7</v>
      </c>
      <c r="D66" s="13">
        <f t="shared" si="1"/>
        <v>6</v>
      </c>
      <c r="E66" s="13">
        <f t="shared" ref="E66:J66" si="29">E67+E68</f>
        <v>16</v>
      </c>
      <c r="F66" s="13">
        <f t="shared" si="29"/>
        <v>1</v>
      </c>
      <c r="G66" s="13">
        <f t="shared" si="29"/>
        <v>0</v>
      </c>
      <c r="H66" s="13">
        <f t="shared" si="29"/>
        <v>13</v>
      </c>
      <c r="I66" s="13">
        <f t="shared" si="29"/>
        <v>2</v>
      </c>
      <c r="J66" s="13">
        <f t="shared" si="29"/>
        <v>0</v>
      </c>
      <c r="K66" s="13">
        <f t="shared" si="3"/>
        <v>2</v>
      </c>
      <c r="L66" s="13">
        <f t="shared" si="4"/>
        <v>8</v>
      </c>
    </row>
    <row r="67" spans="1:12" ht="12" customHeight="1">
      <c r="A67" s="9" t="s">
        <v>47</v>
      </c>
      <c r="B67" s="13">
        <v>4</v>
      </c>
      <c r="C67" s="13">
        <v>4</v>
      </c>
      <c r="D67" s="13">
        <f t="shared" si="1"/>
        <v>0</v>
      </c>
      <c r="E67" s="13">
        <v>7</v>
      </c>
      <c r="F67" s="13">
        <v>0</v>
      </c>
      <c r="G67" s="13">
        <v>0</v>
      </c>
      <c r="H67" s="13">
        <v>6</v>
      </c>
      <c r="I67" s="13">
        <v>0</v>
      </c>
      <c r="J67" s="13">
        <v>0</v>
      </c>
      <c r="K67" s="13">
        <f t="shared" si="3"/>
        <v>1</v>
      </c>
      <c r="L67" s="13">
        <f t="shared" si="4"/>
        <v>1</v>
      </c>
    </row>
    <row r="68" spans="1:12" ht="12" customHeight="1">
      <c r="A68" s="9" t="s">
        <v>48</v>
      </c>
      <c r="B68" s="13">
        <v>9</v>
      </c>
      <c r="C68" s="13">
        <v>3</v>
      </c>
      <c r="D68" s="13">
        <f t="shared" si="1"/>
        <v>6</v>
      </c>
      <c r="E68" s="13">
        <v>9</v>
      </c>
      <c r="F68" s="13">
        <v>1</v>
      </c>
      <c r="G68" s="13">
        <v>0</v>
      </c>
      <c r="H68" s="13">
        <v>7</v>
      </c>
      <c r="I68" s="13">
        <v>2</v>
      </c>
      <c r="J68" s="13">
        <v>0</v>
      </c>
      <c r="K68" s="13">
        <f t="shared" si="3"/>
        <v>1</v>
      </c>
      <c r="L68" s="13">
        <f t="shared" si="4"/>
        <v>7</v>
      </c>
    </row>
    <row r="69" spans="1:12" ht="12" customHeight="1">
      <c r="A69" s="9" t="s">
        <v>62</v>
      </c>
      <c r="B69" s="13">
        <f>B70+B71</f>
        <v>4</v>
      </c>
      <c r="C69" s="13">
        <f>C70+C71</f>
        <v>6</v>
      </c>
      <c r="D69" s="13">
        <f t="shared" si="1"/>
        <v>-2</v>
      </c>
      <c r="E69" s="13">
        <f t="shared" ref="E69:J69" si="30">E70+E71</f>
        <v>17</v>
      </c>
      <c r="F69" s="13">
        <f t="shared" si="30"/>
        <v>4</v>
      </c>
      <c r="G69" s="13">
        <f t="shared" si="30"/>
        <v>0</v>
      </c>
      <c r="H69" s="13">
        <f t="shared" si="30"/>
        <v>30</v>
      </c>
      <c r="I69" s="13">
        <f t="shared" si="30"/>
        <v>6</v>
      </c>
      <c r="J69" s="13">
        <f t="shared" si="30"/>
        <v>0</v>
      </c>
      <c r="K69" s="13">
        <f t="shared" si="3"/>
        <v>-15</v>
      </c>
      <c r="L69" s="13">
        <f t="shared" si="4"/>
        <v>-17</v>
      </c>
    </row>
    <row r="70" spans="1:12" ht="12" customHeight="1">
      <c r="A70" s="9" t="s">
        <v>47</v>
      </c>
      <c r="B70" s="13">
        <v>1</v>
      </c>
      <c r="C70" s="13">
        <v>2</v>
      </c>
      <c r="D70" s="13">
        <f t="shared" ref="D70:D133" si="31">B70-C70</f>
        <v>-1</v>
      </c>
      <c r="E70" s="13">
        <v>6</v>
      </c>
      <c r="F70" s="13">
        <v>4</v>
      </c>
      <c r="G70" s="13">
        <v>0</v>
      </c>
      <c r="H70" s="13">
        <v>13</v>
      </c>
      <c r="I70" s="13">
        <v>3</v>
      </c>
      <c r="J70" s="13">
        <v>0</v>
      </c>
      <c r="K70" s="13">
        <f t="shared" ref="K70:K133" si="32">E70+F70+G70-H70-I70-J70</f>
        <v>-6</v>
      </c>
      <c r="L70" s="13">
        <f t="shared" ref="L70:L133" si="33">D70+K70</f>
        <v>-7</v>
      </c>
    </row>
    <row r="71" spans="1:12" ht="12" customHeight="1">
      <c r="A71" s="9" t="s">
        <v>48</v>
      </c>
      <c r="B71" s="13">
        <v>3</v>
      </c>
      <c r="C71" s="13">
        <v>4</v>
      </c>
      <c r="D71" s="13">
        <f t="shared" si="31"/>
        <v>-1</v>
      </c>
      <c r="E71" s="13">
        <v>11</v>
      </c>
      <c r="F71" s="13">
        <v>0</v>
      </c>
      <c r="G71" s="13">
        <v>0</v>
      </c>
      <c r="H71" s="13">
        <v>17</v>
      </c>
      <c r="I71" s="13">
        <v>3</v>
      </c>
      <c r="J71" s="13">
        <v>0</v>
      </c>
      <c r="K71" s="13">
        <f t="shared" si="32"/>
        <v>-9</v>
      </c>
      <c r="L71" s="13">
        <f t="shared" si="33"/>
        <v>-10</v>
      </c>
    </row>
    <row r="72" spans="1:12" ht="12" customHeight="1">
      <c r="A72" s="9" t="s">
        <v>63</v>
      </c>
      <c r="B72" s="13">
        <f>B73+B74</f>
        <v>3</v>
      </c>
      <c r="C72" s="13">
        <f>C73+C74</f>
        <v>4</v>
      </c>
      <c r="D72" s="13">
        <f t="shared" si="31"/>
        <v>-1</v>
      </c>
      <c r="E72" s="13">
        <f t="shared" ref="E72:J72" si="34">E73+E74</f>
        <v>2</v>
      </c>
      <c r="F72" s="13">
        <f t="shared" si="34"/>
        <v>8</v>
      </c>
      <c r="G72" s="13">
        <f t="shared" si="34"/>
        <v>1</v>
      </c>
      <c r="H72" s="13">
        <f t="shared" si="34"/>
        <v>10</v>
      </c>
      <c r="I72" s="13">
        <f t="shared" si="34"/>
        <v>2</v>
      </c>
      <c r="J72" s="13">
        <f t="shared" si="34"/>
        <v>2</v>
      </c>
      <c r="K72" s="13">
        <f t="shared" si="32"/>
        <v>-3</v>
      </c>
      <c r="L72" s="13">
        <f t="shared" si="33"/>
        <v>-4</v>
      </c>
    </row>
    <row r="73" spans="1:12" ht="12" customHeight="1">
      <c r="A73" s="9" t="s">
        <v>47</v>
      </c>
      <c r="B73" s="13">
        <v>0</v>
      </c>
      <c r="C73" s="13">
        <v>0</v>
      </c>
      <c r="D73" s="13">
        <f t="shared" si="31"/>
        <v>0</v>
      </c>
      <c r="E73" s="13">
        <v>1</v>
      </c>
      <c r="F73" s="13">
        <v>4</v>
      </c>
      <c r="G73" s="13">
        <v>0</v>
      </c>
      <c r="H73" s="13">
        <v>4</v>
      </c>
      <c r="I73" s="13">
        <v>0</v>
      </c>
      <c r="J73" s="13">
        <v>1</v>
      </c>
      <c r="K73" s="13">
        <f t="shared" si="32"/>
        <v>0</v>
      </c>
      <c r="L73" s="13">
        <f t="shared" si="33"/>
        <v>0</v>
      </c>
    </row>
    <row r="74" spans="1:12" ht="12" customHeight="1">
      <c r="A74" s="14" t="s">
        <v>48</v>
      </c>
      <c r="B74" s="15">
        <v>3</v>
      </c>
      <c r="C74" s="15">
        <v>4</v>
      </c>
      <c r="D74" s="15">
        <f t="shared" si="31"/>
        <v>-1</v>
      </c>
      <c r="E74" s="15">
        <v>1</v>
      </c>
      <c r="F74" s="15">
        <v>4</v>
      </c>
      <c r="G74" s="15">
        <v>1</v>
      </c>
      <c r="H74" s="15">
        <v>6</v>
      </c>
      <c r="I74" s="15">
        <v>2</v>
      </c>
      <c r="J74" s="15">
        <v>1</v>
      </c>
      <c r="K74" s="15">
        <f t="shared" si="32"/>
        <v>-3</v>
      </c>
      <c r="L74" s="15">
        <f t="shared" si="33"/>
        <v>-4</v>
      </c>
    </row>
    <row r="75" spans="1:12" ht="12" customHeight="1">
      <c r="A75" s="9" t="s">
        <v>64</v>
      </c>
      <c r="B75" s="13">
        <f t="shared" ref="B75:C77" si="35">B78+B81+B84+B87+B96+B114</f>
        <v>424</v>
      </c>
      <c r="C75" s="13">
        <f t="shared" si="35"/>
        <v>352</v>
      </c>
      <c r="D75" s="13">
        <f t="shared" si="31"/>
        <v>72</v>
      </c>
      <c r="E75" s="13">
        <f t="shared" ref="E75:J77" si="36">E78+E81+E84+E87+E96+E114</f>
        <v>698</v>
      </c>
      <c r="F75" s="13">
        <f t="shared" si="36"/>
        <v>770</v>
      </c>
      <c r="G75" s="13">
        <f t="shared" si="36"/>
        <v>5</v>
      </c>
      <c r="H75" s="13">
        <f t="shared" si="36"/>
        <v>585</v>
      </c>
      <c r="I75" s="13">
        <f t="shared" si="36"/>
        <v>845</v>
      </c>
      <c r="J75" s="13">
        <f t="shared" si="36"/>
        <v>8</v>
      </c>
      <c r="K75" s="13">
        <f t="shared" si="32"/>
        <v>35</v>
      </c>
      <c r="L75" s="13">
        <f t="shared" si="33"/>
        <v>107</v>
      </c>
    </row>
    <row r="76" spans="1:12" ht="12" customHeight="1">
      <c r="A76" s="9" t="s">
        <v>39</v>
      </c>
      <c r="B76" s="13">
        <f t="shared" si="35"/>
        <v>238</v>
      </c>
      <c r="C76" s="13">
        <f t="shared" si="35"/>
        <v>200</v>
      </c>
      <c r="D76" s="13">
        <f t="shared" si="31"/>
        <v>38</v>
      </c>
      <c r="E76" s="13">
        <f t="shared" si="36"/>
        <v>327</v>
      </c>
      <c r="F76" s="13">
        <f t="shared" si="36"/>
        <v>431</v>
      </c>
      <c r="G76" s="13">
        <f t="shared" si="36"/>
        <v>3</v>
      </c>
      <c r="H76" s="13">
        <f t="shared" si="36"/>
        <v>267</v>
      </c>
      <c r="I76" s="13">
        <f t="shared" si="36"/>
        <v>445</v>
      </c>
      <c r="J76" s="13">
        <f t="shared" si="36"/>
        <v>5</v>
      </c>
      <c r="K76" s="13">
        <f t="shared" si="32"/>
        <v>44</v>
      </c>
      <c r="L76" s="13">
        <f t="shared" si="33"/>
        <v>82</v>
      </c>
    </row>
    <row r="77" spans="1:12" ht="12" customHeight="1">
      <c r="A77" s="14" t="s">
        <v>40</v>
      </c>
      <c r="B77" s="15">
        <f t="shared" si="35"/>
        <v>186</v>
      </c>
      <c r="C77" s="15">
        <f t="shared" si="35"/>
        <v>152</v>
      </c>
      <c r="D77" s="15">
        <f t="shared" si="31"/>
        <v>34</v>
      </c>
      <c r="E77" s="15">
        <f t="shared" si="36"/>
        <v>371</v>
      </c>
      <c r="F77" s="15">
        <f t="shared" si="36"/>
        <v>339</v>
      </c>
      <c r="G77" s="15">
        <f t="shared" si="36"/>
        <v>2</v>
      </c>
      <c r="H77" s="15">
        <f t="shared" si="36"/>
        <v>318</v>
      </c>
      <c r="I77" s="15">
        <f t="shared" si="36"/>
        <v>400</v>
      </c>
      <c r="J77" s="15">
        <f t="shared" si="36"/>
        <v>3</v>
      </c>
      <c r="K77" s="15">
        <f t="shared" si="32"/>
        <v>-9</v>
      </c>
      <c r="L77" s="15">
        <f t="shared" si="33"/>
        <v>25</v>
      </c>
    </row>
    <row r="78" spans="1:12" ht="12" customHeight="1">
      <c r="A78" s="9" t="s">
        <v>65</v>
      </c>
      <c r="B78" s="13">
        <f>B79+B80</f>
        <v>275</v>
      </c>
      <c r="C78" s="13">
        <f>C79+C80</f>
        <v>186</v>
      </c>
      <c r="D78" s="13">
        <f t="shared" si="31"/>
        <v>89</v>
      </c>
      <c r="E78" s="13">
        <f t="shared" ref="E78:J78" si="37">E79+E80</f>
        <v>400</v>
      </c>
      <c r="F78" s="13">
        <f t="shared" si="37"/>
        <v>576</v>
      </c>
      <c r="G78" s="13">
        <f t="shared" si="37"/>
        <v>2</v>
      </c>
      <c r="H78" s="13">
        <f t="shared" si="37"/>
        <v>293</v>
      </c>
      <c r="I78" s="13">
        <f t="shared" si="37"/>
        <v>656</v>
      </c>
      <c r="J78" s="13">
        <f t="shared" si="37"/>
        <v>6</v>
      </c>
      <c r="K78" s="13">
        <f t="shared" si="32"/>
        <v>23</v>
      </c>
      <c r="L78" s="13">
        <f t="shared" si="33"/>
        <v>112</v>
      </c>
    </row>
    <row r="79" spans="1:12" ht="12" customHeight="1">
      <c r="A79" s="9" t="s">
        <v>42</v>
      </c>
      <c r="B79" s="13">
        <v>163</v>
      </c>
      <c r="C79" s="13">
        <v>105</v>
      </c>
      <c r="D79" s="13">
        <f t="shared" si="31"/>
        <v>58</v>
      </c>
      <c r="E79" s="13">
        <v>194</v>
      </c>
      <c r="F79" s="13">
        <v>337</v>
      </c>
      <c r="G79" s="13">
        <v>1</v>
      </c>
      <c r="H79" s="13">
        <v>146</v>
      </c>
      <c r="I79" s="13">
        <v>355</v>
      </c>
      <c r="J79" s="13">
        <v>4</v>
      </c>
      <c r="K79" s="13">
        <f t="shared" si="32"/>
        <v>27</v>
      </c>
      <c r="L79" s="13">
        <f t="shared" si="33"/>
        <v>85</v>
      </c>
    </row>
    <row r="80" spans="1:12" ht="12" customHeight="1">
      <c r="A80" s="9" t="s">
        <v>43</v>
      </c>
      <c r="B80" s="13">
        <v>112</v>
      </c>
      <c r="C80" s="13">
        <v>81</v>
      </c>
      <c r="D80" s="13">
        <f t="shared" si="31"/>
        <v>31</v>
      </c>
      <c r="E80" s="13">
        <v>206</v>
      </c>
      <c r="F80" s="13">
        <v>239</v>
      </c>
      <c r="G80" s="13">
        <v>1</v>
      </c>
      <c r="H80" s="13">
        <v>147</v>
      </c>
      <c r="I80" s="13">
        <v>301</v>
      </c>
      <c r="J80" s="13">
        <v>2</v>
      </c>
      <c r="K80" s="13">
        <f t="shared" si="32"/>
        <v>-4</v>
      </c>
      <c r="L80" s="13">
        <f t="shared" si="33"/>
        <v>27</v>
      </c>
    </row>
    <row r="81" spans="1:12" ht="12" customHeight="1">
      <c r="A81" s="9" t="s">
        <v>66</v>
      </c>
      <c r="B81" s="13">
        <f>B82+B83</f>
        <v>61</v>
      </c>
      <c r="C81" s="13">
        <f>C82+C83</f>
        <v>56</v>
      </c>
      <c r="D81" s="13">
        <f t="shared" si="31"/>
        <v>5</v>
      </c>
      <c r="E81" s="13">
        <f t="shared" ref="E81:J81" si="38">E82+E83</f>
        <v>123</v>
      </c>
      <c r="F81" s="13">
        <f t="shared" si="38"/>
        <v>92</v>
      </c>
      <c r="G81" s="13">
        <f t="shared" si="38"/>
        <v>1</v>
      </c>
      <c r="H81" s="13">
        <f t="shared" si="38"/>
        <v>104</v>
      </c>
      <c r="I81" s="13">
        <f t="shared" si="38"/>
        <v>85</v>
      </c>
      <c r="J81" s="13">
        <f t="shared" si="38"/>
        <v>0</v>
      </c>
      <c r="K81" s="13">
        <f t="shared" si="32"/>
        <v>27</v>
      </c>
      <c r="L81" s="13">
        <f t="shared" si="33"/>
        <v>32</v>
      </c>
    </row>
    <row r="82" spans="1:12" ht="12" customHeight="1">
      <c r="A82" s="9" t="s">
        <v>42</v>
      </c>
      <c r="B82" s="13">
        <v>31</v>
      </c>
      <c r="C82" s="13">
        <v>30</v>
      </c>
      <c r="D82" s="13">
        <f t="shared" si="31"/>
        <v>1</v>
      </c>
      <c r="E82" s="13">
        <v>57</v>
      </c>
      <c r="F82" s="13">
        <v>42</v>
      </c>
      <c r="G82" s="13">
        <v>1</v>
      </c>
      <c r="H82" s="13">
        <v>43</v>
      </c>
      <c r="I82" s="13">
        <v>43</v>
      </c>
      <c r="J82" s="13">
        <v>0</v>
      </c>
      <c r="K82" s="13">
        <f t="shared" si="32"/>
        <v>14</v>
      </c>
      <c r="L82" s="13">
        <f t="shared" si="33"/>
        <v>15</v>
      </c>
    </row>
    <row r="83" spans="1:12" ht="12" customHeight="1">
      <c r="A83" s="9" t="s">
        <v>43</v>
      </c>
      <c r="B83" s="53">
        <v>30</v>
      </c>
      <c r="C83" s="53">
        <v>26</v>
      </c>
      <c r="D83" s="53">
        <f t="shared" si="31"/>
        <v>4</v>
      </c>
      <c r="E83" s="53">
        <v>66</v>
      </c>
      <c r="F83" s="53">
        <v>50</v>
      </c>
      <c r="G83" s="53">
        <v>0</v>
      </c>
      <c r="H83" s="53">
        <v>61</v>
      </c>
      <c r="I83" s="53">
        <v>42</v>
      </c>
      <c r="J83" s="53">
        <v>0</v>
      </c>
      <c r="K83" s="53">
        <f t="shared" si="32"/>
        <v>13</v>
      </c>
      <c r="L83" s="53">
        <f t="shared" si="33"/>
        <v>17</v>
      </c>
    </row>
    <row r="84" spans="1:12" ht="12" customHeight="1">
      <c r="A84" s="9" t="s">
        <v>144</v>
      </c>
      <c r="B84" s="13">
        <f>B85+B86</f>
        <v>24</v>
      </c>
      <c r="C84" s="13">
        <f>C85+C86</f>
        <v>27</v>
      </c>
      <c r="D84" s="13">
        <f t="shared" si="31"/>
        <v>-3</v>
      </c>
      <c r="E84" s="13">
        <f t="shared" ref="E84:J84" si="39">E85+E86</f>
        <v>33</v>
      </c>
      <c r="F84" s="13">
        <f t="shared" si="39"/>
        <v>30</v>
      </c>
      <c r="G84" s="13">
        <f t="shared" si="39"/>
        <v>0</v>
      </c>
      <c r="H84" s="13">
        <f t="shared" si="39"/>
        <v>45</v>
      </c>
      <c r="I84" s="13">
        <f t="shared" si="39"/>
        <v>21</v>
      </c>
      <c r="J84" s="13">
        <f t="shared" si="39"/>
        <v>0</v>
      </c>
      <c r="K84" s="13">
        <f t="shared" si="32"/>
        <v>-3</v>
      </c>
      <c r="L84" s="13">
        <f t="shared" si="33"/>
        <v>-6</v>
      </c>
    </row>
    <row r="85" spans="1:12" ht="12" customHeight="1">
      <c r="A85" s="9" t="s">
        <v>42</v>
      </c>
      <c r="B85" s="53">
        <v>12</v>
      </c>
      <c r="C85" s="53">
        <v>16</v>
      </c>
      <c r="D85" s="13">
        <f t="shared" si="31"/>
        <v>-4</v>
      </c>
      <c r="E85" s="53">
        <v>18</v>
      </c>
      <c r="F85" s="53">
        <v>9</v>
      </c>
      <c r="G85" s="53">
        <v>0</v>
      </c>
      <c r="H85" s="53">
        <v>21</v>
      </c>
      <c r="I85" s="53">
        <v>15</v>
      </c>
      <c r="J85" s="53">
        <v>0</v>
      </c>
      <c r="K85" s="53">
        <f t="shared" si="32"/>
        <v>-9</v>
      </c>
      <c r="L85" s="13">
        <f t="shared" si="33"/>
        <v>-13</v>
      </c>
    </row>
    <row r="86" spans="1:12" ht="12" customHeight="1">
      <c r="A86" s="9" t="s">
        <v>43</v>
      </c>
      <c r="B86" s="15">
        <v>12</v>
      </c>
      <c r="C86" s="15">
        <v>11</v>
      </c>
      <c r="D86" s="15">
        <f t="shared" si="31"/>
        <v>1</v>
      </c>
      <c r="E86" s="15">
        <v>15</v>
      </c>
      <c r="F86" s="15">
        <v>21</v>
      </c>
      <c r="G86" s="15">
        <v>0</v>
      </c>
      <c r="H86" s="15">
        <v>24</v>
      </c>
      <c r="I86" s="15">
        <v>6</v>
      </c>
      <c r="J86" s="15">
        <v>0</v>
      </c>
      <c r="K86" s="15">
        <f t="shared" si="32"/>
        <v>6</v>
      </c>
      <c r="L86" s="15">
        <f t="shared" si="33"/>
        <v>7</v>
      </c>
    </row>
    <row r="87" spans="1:12" ht="12" customHeight="1">
      <c r="A87" s="9" t="s">
        <v>67</v>
      </c>
      <c r="B87" s="13">
        <f t="shared" ref="B87:C89" si="40">B90+B93</f>
        <v>13</v>
      </c>
      <c r="C87" s="13">
        <f t="shared" si="40"/>
        <v>11</v>
      </c>
      <c r="D87" s="13">
        <f t="shared" si="31"/>
        <v>2</v>
      </c>
      <c r="E87" s="13">
        <f t="shared" ref="E87:J89" si="41">E90+E93</f>
        <v>38</v>
      </c>
      <c r="F87" s="13">
        <f t="shared" si="41"/>
        <v>18</v>
      </c>
      <c r="G87" s="13">
        <f t="shared" si="41"/>
        <v>0</v>
      </c>
      <c r="H87" s="13">
        <f t="shared" si="41"/>
        <v>32</v>
      </c>
      <c r="I87" s="13">
        <f t="shared" si="41"/>
        <v>9</v>
      </c>
      <c r="J87" s="13">
        <f t="shared" si="41"/>
        <v>0</v>
      </c>
      <c r="K87" s="13">
        <f t="shared" si="32"/>
        <v>15</v>
      </c>
      <c r="L87" s="13">
        <f t="shared" si="33"/>
        <v>17</v>
      </c>
    </row>
    <row r="88" spans="1:12" ht="12" customHeight="1">
      <c r="A88" s="9" t="s">
        <v>42</v>
      </c>
      <c r="B88" s="13">
        <f t="shared" si="40"/>
        <v>7</v>
      </c>
      <c r="C88" s="13">
        <f t="shared" si="40"/>
        <v>7</v>
      </c>
      <c r="D88" s="13">
        <f t="shared" si="31"/>
        <v>0</v>
      </c>
      <c r="E88" s="13">
        <f t="shared" si="41"/>
        <v>16</v>
      </c>
      <c r="F88" s="13">
        <f t="shared" si="41"/>
        <v>8</v>
      </c>
      <c r="G88" s="13">
        <f t="shared" si="41"/>
        <v>0</v>
      </c>
      <c r="H88" s="13">
        <f t="shared" si="41"/>
        <v>8</v>
      </c>
      <c r="I88" s="13">
        <f t="shared" si="41"/>
        <v>5</v>
      </c>
      <c r="J88" s="13">
        <f t="shared" si="41"/>
        <v>0</v>
      </c>
      <c r="K88" s="13">
        <f t="shared" si="32"/>
        <v>11</v>
      </c>
      <c r="L88" s="13">
        <f t="shared" si="33"/>
        <v>11</v>
      </c>
    </row>
    <row r="89" spans="1:12" ht="12" customHeight="1">
      <c r="A89" s="9" t="s">
        <v>43</v>
      </c>
      <c r="B89" s="15">
        <f t="shared" si="40"/>
        <v>6</v>
      </c>
      <c r="C89" s="15">
        <f t="shared" si="40"/>
        <v>4</v>
      </c>
      <c r="D89" s="15">
        <f t="shared" si="31"/>
        <v>2</v>
      </c>
      <c r="E89" s="15">
        <f t="shared" si="41"/>
        <v>22</v>
      </c>
      <c r="F89" s="15">
        <f t="shared" si="41"/>
        <v>10</v>
      </c>
      <c r="G89" s="15">
        <f t="shared" si="41"/>
        <v>0</v>
      </c>
      <c r="H89" s="15">
        <f t="shared" si="41"/>
        <v>24</v>
      </c>
      <c r="I89" s="15">
        <f t="shared" si="41"/>
        <v>4</v>
      </c>
      <c r="J89" s="15">
        <f t="shared" si="41"/>
        <v>0</v>
      </c>
      <c r="K89" s="15">
        <f t="shared" si="32"/>
        <v>4</v>
      </c>
      <c r="L89" s="15">
        <f t="shared" si="33"/>
        <v>6</v>
      </c>
    </row>
    <row r="90" spans="1:12" ht="12" customHeight="1">
      <c r="A90" s="9" t="s">
        <v>68</v>
      </c>
      <c r="B90" s="13">
        <f>B91+B92</f>
        <v>10</v>
      </c>
      <c r="C90" s="13">
        <f>C91+C92</f>
        <v>4</v>
      </c>
      <c r="D90" s="13">
        <f t="shared" si="31"/>
        <v>6</v>
      </c>
      <c r="E90" s="13">
        <f t="shared" ref="E90:J90" si="42">E91+E92</f>
        <v>25</v>
      </c>
      <c r="F90" s="13">
        <f t="shared" si="42"/>
        <v>9</v>
      </c>
      <c r="G90" s="13">
        <f t="shared" si="42"/>
        <v>0</v>
      </c>
      <c r="H90" s="13">
        <f t="shared" si="42"/>
        <v>22</v>
      </c>
      <c r="I90" s="13">
        <f t="shared" si="42"/>
        <v>7</v>
      </c>
      <c r="J90" s="13">
        <f t="shared" si="42"/>
        <v>0</v>
      </c>
      <c r="K90" s="13">
        <f t="shared" si="32"/>
        <v>5</v>
      </c>
      <c r="L90" s="13">
        <f t="shared" si="33"/>
        <v>11</v>
      </c>
    </row>
    <row r="91" spans="1:12" ht="12" customHeight="1">
      <c r="A91" s="9" t="s">
        <v>47</v>
      </c>
      <c r="B91" s="13">
        <v>5</v>
      </c>
      <c r="C91" s="13">
        <v>3</v>
      </c>
      <c r="D91" s="13">
        <f t="shared" si="31"/>
        <v>2</v>
      </c>
      <c r="E91" s="13">
        <v>10</v>
      </c>
      <c r="F91" s="13">
        <v>3</v>
      </c>
      <c r="G91" s="13">
        <v>0</v>
      </c>
      <c r="H91" s="13">
        <v>5</v>
      </c>
      <c r="I91" s="13">
        <v>4</v>
      </c>
      <c r="J91" s="13">
        <v>0</v>
      </c>
      <c r="K91" s="13">
        <f t="shared" si="32"/>
        <v>4</v>
      </c>
      <c r="L91" s="13">
        <f t="shared" si="33"/>
        <v>6</v>
      </c>
    </row>
    <row r="92" spans="1:12" ht="12" customHeight="1">
      <c r="A92" s="9" t="s">
        <v>48</v>
      </c>
      <c r="B92" s="13">
        <v>5</v>
      </c>
      <c r="C92" s="13">
        <v>1</v>
      </c>
      <c r="D92" s="13">
        <f t="shared" si="31"/>
        <v>4</v>
      </c>
      <c r="E92" s="13">
        <v>15</v>
      </c>
      <c r="F92" s="13">
        <v>6</v>
      </c>
      <c r="G92" s="13">
        <v>0</v>
      </c>
      <c r="H92" s="13">
        <v>17</v>
      </c>
      <c r="I92" s="13">
        <v>3</v>
      </c>
      <c r="J92" s="13">
        <v>0</v>
      </c>
      <c r="K92" s="13">
        <f t="shared" si="32"/>
        <v>1</v>
      </c>
      <c r="L92" s="13">
        <f t="shared" si="33"/>
        <v>5</v>
      </c>
    </row>
    <row r="93" spans="1:12" ht="12" customHeight="1">
      <c r="A93" s="9" t="s">
        <v>69</v>
      </c>
      <c r="B93" s="13">
        <f>B94+B95</f>
        <v>3</v>
      </c>
      <c r="C93" s="13">
        <f>C94+C95</f>
        <v>7</v>
      </c>
      <c r="D93" s="13">
        <f t="shared" si="31"/>
        <v>-4</v>
      </c>
      <c r="E93" s="13">
        <f t="shared" ref="E93:J93" si="43">E94+E95</f>
        <v>13</v>
      </c>
      <c r="F93" s="13">
        <f t="shared" si="43"/>
        <v>9</v>
      </c>
      <c r="G93" s="13">
        <f t="shared" si="43"/>
        <v>0</v>
      </c>
      <c r="H93" s="13">
        <f t="shared" si="43"/>
        <v>10</v>
      </c>
      <c r="I93" s="13">
        <f t="shared" si="43"/>
        <v>2</v>
      </c>
      <c r="J93" s="13">
        <f t="shared" si="43"/>
        <v>0</v>
      </c>
      <c r="K93" s="13">
        <f t="shared" si="32"/>
        <v>10</v>
      </c>
      <c r="L93" s="13">
        <f t="shared" si="33"/>
        <v>6</v>
      </c>
    </row>
    <row r="94" spans="1:12" ht="12" customHeight="1">
      <c r="A94" s="9" t="s">
        <v>47</v>
      </c>
      <c r="B94" s="13">
        <v>2</v>
      </c>
      <c r="C94" s="13">
        <v>4</v>
      </c>
      <c r="D94" s="13">
        <f t="shared" si="31"/>
        <v>-2</v>
      </c>
      <c r="E94" s="13">
        <v>6</v>
      </c>
      <c r="F94" s="13">
        <v>5</v>
      </c>
      <c r="G94" s="13">
        <v>0</v>
      </c>
      <c r="H94" s="13">
        <v>3</v>
      </c>
      <c r="I94" s="13">
        <v>1</v>
      </c>
      <c r="J94" s="13">
        <v>0</v>
      </c>
      <c r="K94" s="13">
        <f t="shared" si="32"/>
        <v>7</v>
      </c>
      <c r="L94" s="13">
        <f t="shared" si="33"/>
        <v>5</v>
      </c>
    </row>
    <row r="95" spans="1:12" ht="12" customHeight="1">
      <c r="A95" s="9" t="s">
        <v>48</v>
      </c>
      <c r="B95" s="15">
        <v>1</v>
      </c>
      <c r="C95" s="15">
        <v>3</v>
      </c>
      <c r="D95" s="15">
        <f t="shared" si="31"/>
        <v>-2</v>
      </c>
      <c r="E95" s="15">
        <v>7</v>
      </c>
      <c r="F95" s="15">
        <v>4</v>
      </c>
      <c r="G95" s="15">
        <v>0</v>
      </c>
      <c r="H95" s="15">
        <v>7</v>
      </c>
      <c r="I95" s="15">
        <v>1</v>
      </c>
      <c r="J95" s="15">
        <v>0</v>
      </c>
      <c r="K95" s="15">
        <f t="shared" si="32"/>
        <v>3</v>
      </c>
      <c r="L95" s="15">
        <f t="shared" si="33"/>
        <v>1</v>
      </c>
    </row>
    <row r="96" spans="1:12" ht="12" customHeight="1">
      <c r="A96" s="9" t="s">
        <v>70</v>
      </c>
      <c r="B96" s="13">
        <f t="shared" ref="B96:C98" si="44">B99+B102+B105+B108+B111</f>
        <v>33</v>
      </c>
      <c r="C96" s="13">
        <f t="shared" si="44"/>
        <v>43</v>
      </c>
      <c r="D96" s="13">
        <f t="shared" si="31"/>
        <v>-10</v>
      </c>
      <c r="E96" s="13">
        <f t="shared" ref="E96:J98" si="45">E99+E102+E105+E108+E111</f>
        <v>54</v>
      </c>
      <c r="F96" s="13">
        <f t="shared" si="45"/>
        <v>32</v>
      </c>
      <c r="G96" s="13">
        <f t="shared" si="45"/>
        <v>0</v>
      </c>
      <c r="H96" s="13">
        <f t="shared" si="45"/>
        <v>65</v>
      </c>
      <c r="I96" s="13">
        <f t="shared" si="45"/>
        <v>43</v>
      </c>
      <c r="J96" s="13">
        <f t="shared" si="45"/>
        <v>0</v>
      </c>
      <c r="K96" s="13">
        <f t="shared" si="32"/>
        <v>-22</v>
      </c>
      <c r="L96" s="13">
        <f t="shared" si="33"/>
        <v>-32</v>
      </c>
    </row>
    <row r="97" spans="1:12" ht="12" customHeight="1">
      <c r="A97" s="9" t="s">
        <v>42</v>
      </c>
      <c r="B97" s="13">
        <f t="shared" si="44"/>
        <v>18</v>
      </c>
      <c r="C97" s="13">
        <f t="shared" si="44"/>
        <v>27</v>
      </c>
      <c r="D97" s="13">
        <f t="shared" si="31"/>
        <v>-9</v>
      </c>
      <c r="E97" s="13">
        <f t="shared" si="45"/>
        <v>19</v>
      </c>
      <c r="F97" s="13">
        <f t="shared" si="45"/>
        <v>19</v>
      </c>
      <c r="G97" s="13">
        <f t="shared" si="45"/>
        <v>0</v>
      </c>
      <c r="H97" s="13">
        <f t="shared" si="45"/>
        <v>27</v>
      </c>
      <c r="I97" s="13">
        <f t="shared" si="45"/>
        <v>18</v>
      </c>
      <c r="J97" s="13">
        <f t="shared" si="45"/>
        <v>0</v>
      </c>
      <c r="K97" s="13">
        <f t="shared" si="32"/>
        <v>-7</v>
      </c>
      <c r="L97" s="13">
        <f t="shared" si="33"/>
        <v>-16</v>
      </c>
    </row>
    <row r="98" spans="1:12" ht="12" customHeight="1">
      <c r="A98" s="9" t="s">
        <v>43</v>
      </c>
      <c r="B98" s="15">
        <f t="shared" si="44"/>
        <v>15</v>
      </c>
      <c r="C98" s="15">
        <f t="shared" si="44"/>
        <v>16</v>
      </c>
      <c r="D98" s="15">
        <f t="shared" si="31"/>
        <v>-1</v>
      </c>
      <c r="E98" s="15">
        <f t="shared" si="45"/>
        <v>35</v>
      </c>
      <c r="F98" s="15">
        <f t="shared" si="45"/>
        <v>13</v>
      </c>
      <c r="G98" s="15">
        <f t="shared" si="45"/>
        <v>0</v>
      </c>
      <c r="H98" s="15">
        <f t="shared" si="45"/>
        <v>38</v>
      </c>
      <c r="I98" s="15">
        <f t="shared" si="45"/>
        <v>25</v>
      </c>
      <c r="J98" s="15">
        <f t="shared" si="45"/>
        <v>0</v>
      </c>
      <c r="K98" s="15">
        <f t="shared" si="32"/>
        <v>-15</v>
      </c>
      <c r="L98" s="15">
        <f t="shared" si="33"/>
        <v>-16</v>
      </c>
    </row>
    <row r="99" spans="1:12" ht="12" customHeight="1">
      <c r="A99" s="9" t="s">
        <v>71</v>
      </c>
      <c r="B99" s="13">
        <f>B100+B101</f>
        <v>11</v>
      </c>
      <c r="C99" s="13">
        <f>C100+C101</f>
        <v>17</v>
      </c>
      <c r="D99" s="13">
        <f t="shared" si="31"/>
        <v>-6</v>
      </c>
      <c r="E99" s="13">
        <f t="shared" ref="E99:J99" si="46">E100+E101</f>
        <v>17</v>
      </c>
      <c r="F99" s="13">
        <f t="shared" si="46"/>
        <v>13</v>
      </c>
      <c r="G99" s="13">
        <f t="shared" si="46"/>
        <v>0</v>
      </c>
      <c r="H99" s="13">
        <f t="shared" si="46"/>
        <v>19</v>
      </c>
      <c r="I99" s="13">
        <f t="shared" si="46"/>
        <v>19</v>
      </c>
      <c r="J99" s="13">
        <f t="shared" si="46"/>
        <v>0</v>
      </c>
      <c r="K99" s="13">
        <f t="shared" si="32"/>
        <v>-8</v>
      </c>
      <c r="L99" s="13">
        <f t="shared" si="33"/>
        <v>-14</v>
      </c>
    </row>
    <row r="100" spans="1:12" ht="12" customHeight="1">
      <c r="A100" s="9" t="s">
        <v>47</v>
      </c>
      <c r="B100" s="13">
        <v>6</v>
      </c>
      <c r="C100" s="13">
        <v>12</v>
      </c>
      <c r="D100" s="13">
        <f t="shared" si="31"/>
        <v>-6</v>
      </c>
      <c r="E100" s="13">
        <v>5</v>
      </c>
      <c r="F100" s="13">
        <v>11</v>
      </c>
      <c r="G100" s="13">
        <v>0</v>
      </c>
      <c r="H100" s="13">
        <v>8</v>
      </c>
      <c r="I100" s="13">
        <v>7</v>
      </c>
      <c r="J100" s="13">
        <v>0</v>
      </c>
      <c r="K100" s="13">
        <f t="shared" si="32"/>
        <v>1</v>
      </c>
      <c r="L100" s="13">
        <f t="shared" si="33"/>
        <v>-5</v>
      </c>
    </row>
    <row r="101" spans="1:12" ht="12" customHeight="1">
      <c r="A101" s="9" t="s">
        <v>48</v>
      </c>
      <c r="B101" s="13">
        <v>5</v>
      </c>
      <c r="C101" s="13">
        <v>5</v>
      </c>
      <c r="D101" s="13">
        <f t="shared" si="31"/>
        <v>0</v>
      </c>
      <c r="E101" s="13">
        <v>12</v>
      </c>
      <c r="F101" s="13">
        <v>2</v>
      </c>
      <c r="G101" s="13">
        <v>0</v>
      </c>
      <c r="H101" s="13">
        <v>11</v>
      </c>
      <c r="I101" s="13">
        <v>12</v>
      </c>
      <c r="J101" s="13">
        <v>0</v>
      </c>
      <c r="K101" s="13">
        <f t="shared" si="32"/>
        <v>-9</v>
      </c>
      <c r="L101" s="13">
        <f t="shared" si="33"/>
        <v>-9</v>
      </c>
    </row>
    <row r="102" spans="1:12" ht="12" customHeight="1">
      <c r="A102" s="9" t="s">
        <v>72</v>
      </c>
      <c r="B102" s="13">
        <f>B103+B104</f>
        <v>8</v>
      </c>
      <c r="C102" s="13">
        <f>C103+C104</f>
        <v>6</v>
      </c>
      <c r="D102" s="13">
        <f t="shared" si="31"/>
        <v>2</v>
      </c>
      <c r="E102" s="13">
        <f t="shared" ref="E102:J102" si="47">E103+E104</f>
        <v>4</v>
      </c>
      <c r="F102" s="13">
        <f t="shared" si="47"/>
        <v>9</v>
      </c>
      <c r="G102" s="13">
        <f t="shared" si="47"/>
        <v>0</v>
      </c>
      <c r="H102" s="13">
        <f t="shared" si="47"/>
        <v>15</v>
      </c>
      <c r="I102" s="13">
        <f t="shared" si="47"/>
        <v>3</v>
      </c>
      <c r="J102" s="13">
        <f t="shared" si="47"/>
        <v>0</v>
      </c>
      <c r="K102" s="13">
        <f t="shared" si="32"/>
        <v>-5</v>
      </c>
      <c r="L102" s="13">
        <f t="shared" si="33"/>
        <v>-3</v>
      </c>
    </row>
    <row r="103" spans="1:12" ht="12" customHeight="1">
      <c r="A103" s="9" t="s">
        <v>47</v>
      </c>
      <c r="B103" s="13">
        <v>6</v>
      </c>
      <c r="C103" s="13">
        <v>4</v>
      </c>
      <c r="D103" s="13">
        <f t="shared" si="31"/>
        <v>2</v>
      </c>
      <c r="E103" s="13">
        <v>2</v>
      </c>
      <c r="F103" s="13">
        <v>5</v>
      </c>
      <c r="G103" s="13">
        <v>0</v>
      </c>
      <c r="H103" s="13">
        <v>4</v>
      </c>
      <c r="I103" s="13">
        <v>2</v>
      </c>
      <c r="J103" s="13">
        <v>0</v>
      </c>
      <c r="K103" s="13">
        <f t="shared" si="32"/>
        <v>1</v>
      </c>
      <c r="L103" s="13">
        <f t="shared" si="33"/>
        <v>3</v>
      </c>
    </row>
    <row r="104" spans="1:12" ht="12" customHeight="1">
      <c r="A104" s="9" t="s">
        <v>48</v>
      </c>
      <c r="B104" s="13">
        <v>2</v>
      </c>
      <c r="C104" s="13">
        <v>2</v>
      </c>
      <c r="D104" s="13">
        <f t="shared" si="31"/>
        <v>0</v>
      </c>
      <c r="E104" s="13">
        <v>2</v>
      </c>
      <c r="F104" s="13">
        <v>4</v>
      </c>
      <c r="G104" s="13">
        <v>0</v>
      </c>
      <c r="H104" s="13">
        <v>11</v>
      </c>
      <c r="I104" s="13">
        <v>1</v>
      </c>
      <c r="J104" s="13">
        <v>0</v>
      </c>
      <c r="K104" s="13">
        <f t="shared" si="32"/>
        <v>-6</v>
      </c>
      <c r="L104" s="13">
        <f t="shared" si="33"/>
        <v>-6</v>
      </c>
    </row>
    <row r="105" spans="1:12" ht="12" customHeight="1">
      <c r="A105" s="9" t="s">
        <v>73</v>
      </c>
      <c r="B105" s="13">
        <f>B106+B107</f>
        <v>5</v>
      </c>
      <c r="C105" s="13">
        <f>C106+C107</f>
        <v>8</v>
      </c>
      <c r="D105" s="13">
        <f t="shared" si="31"/>
        <v>-3</v>
      </c>
      <c r="E105" s="13">
        <f t="shared" ref="E105:J105" si="48">E106+E107</f>
        <v>13</v>
      </c>
      <c r="F105" s="13">
        <f t="shared" si="48"/>
        <v>6</v>
      </c>
      <c r="G105" s="13">
        <f t="shared" si="48"/>
        <v>0</v>
      </c>
      <c r="H105" s="13">
        <f t="shared" si="48"/>
        <v>14</v>
      </c>
      <c r="I105" s="13">
        <f t="shared" si="48"/>
        <v>7</v>
      </c>
      <c r="J105" s="13">
        <f t="shared" si="48"/>
        <v>0</v>
      </c>
      <c r="K105" s="13">
        <f t="shared" si="32"/>
        <v>-2</v>
      </c>
      <c r="L105" s="13">
        <f t="shared" si="33"/>
        <v>-5</v>
      </c>
    </row>
    <row r="106" spans="1:12" ht="12" customHeight="1">
      <c r="A106" s="9" t="s">
        <v>47</v>
      </c>
      <c r="B106" s="13">
        <v>1</v>
      </c>
      <c r="C106" s="13">
        <v>4</v>
      </c>
      <c r="D106" s="13">
        <f t="shared" si="31"/>
        <v>-3</v>
      </c>
      <c r="E106" s="13">
        <v>4</v>
      </c>
      <c r="F106" s="13">
        <v>3</v>
      </c>
      <c r="G106" s="13">
        <v>0</v>
      </c>
      <c r="H106" s="13">
        <v>5</v>
      </c>
      <c r="I106" s="13">
        <v>5</v>
      </c>
      <c r="J106" s="13">
        <v>0</v>
      </c>
      <c r="K106" s="13">
        <f t="shared" si="32"/>
        <v>-3</v>
      </c>
      <c r="L106" s="13">
        <f t="shared" si="33"/>
        <v>-6</v>
      </c>
    </row>
    <row r="107" spans="1:12" ht="12" customHeight="1">
      <c r="A107" s="9" t="s">
        <v>48</v>
      </c>
      <c r="B107" s="13">
        <v>4</v>
      </c>
      <c r="C107" s="13">
        <v>4</v>
      </c>
      <c r="D107" s="13">
        <f t="shared" si="31"/>
        <v>0</v>
      </c>
      <c r="E107" s="13">
        <v>9</v>
      </c>
      <c r="F107" s="13">
        <v>3</v>
      </c>
      <c r="G107" s="13">
        <v>0</v>
      </c>
      <c r="H107" s="13">
        <v>9</v>
      </c>
      <c r="I107" s="13">
        <v>2</v>
      </c>
      <c r="J107" s="13">
        <v>0</v>
      </c>
      <c r="K107" s="13">
        <f t="shared" si="32"/>
        <v>1</v>
      </c>
      <c r="L107" s="13">
        <f t="shared" si="33"/>
        <v>1</v>
      </c>
    </row>
    <row r="108" spans="1:12" ht="12" customHeight="1">
      <c r="A108" s="9" t="s">
        <v>74</v>
      </c>
      <c r="B108" s="13">
        <f>B109+B110</f>
        <v>7</v>
      </c>
      <c r="C108" s="13">
        <f>C109+C110</f>
        <v>6</v>
      </c>
      <c r="D108" s="13">
        <f t="shared" si="31"/>
        <v>1</v>
      </c>
      <c r="E108" s="13">
        <f t="shared" ref="E108:J108" si="49">E109+E110</f>
        <v>18</v>
      </c>
      <c r="F108" s="13">
        <f t="shared" si="49"/>
        <v>2</v>
      </c>
      <c r="G108" s="13">
        <f t="shared" si="49"/>
        <v>0</v>
      </c>
      <c r="H108" s="13">
        <f t="shared" si="49"/>
        <v>12</v>
      </c>
      <c r="I108" s="13">
        <f t="shared" si="49"/>
        <v>8</v>
      </c>
      <c r="J108" s="13">
        <f t="shared" si="49"/>
        <v>0</v>
      </c>
      <c r="K108" s="13">
        <f t="shared" si="32"/>
        <v>0</v>
      </c>
      <c r="L108" s="13">
        <f t="shared" si="33"/>
        <v>1</v>
      </c>
    </row>
    <row r="109" spans="1:12" ht="12" customHeight="1">
      <c r="A109" s="9" t="s">
        <v>47</v>
      </c>
      <c r="B109" s="13">
        <v>5</v>
      </c>
      <c r="C109" s="13">
        <v>2</v>
      </c>
      <c r="D109" s="13">
        <f t="shared" si="31"/>
        <v>3</v>
      </c>
      <c r="E109" s="13">
        <v>8</v>
      </c>
      <c r="F109" s="13">
        <v>0</v>
      </c>
      <c r="G109" s="13">
        <v>0</v>
      </c>
      <c r="H109" s="13">
        <v>6</v>
      </c>
      <c r="I109" s="13">
        <v>2</v>
      </c>
      <c r="J109" s="13">
        <v>0</v>
      </c>
      <c r="K109" s="13">
        <f t="shared" si="32"/>
        <v>0</v>
      </c>
      <c r="L109" s="13">
        <f t="shared" si="33"/>
        <v>3</v>
      </c>
    </row>
    <row r="110" spans="1:12" ht="12" customHeight="1">
      <c r="A110" s="9" t="s">
        <v>48</v>
      </c>
      <c r="B110" s="13">
        <v>2</v>
      </c>
      <c r="C110" s="13">
        <v>4</v>
      </c>
      <c r="D110" s="13">
        <f t="shared" si="31"/>
        <v>-2</v>
      </c>
      <c r="E110" s="13">
        <v>10</v>
      </c>
      <c r="F110" s="13">
        <v>2</v>
      </c>
      <c r="G110" s="13">
        <v>0</v>
      </c>
      <c r="H110" s="13">
        <v>6</v>
      </c>
      <c r="I110" s="13">
        <v>6</v>
      </c>
      <c r="J110" s="13">
        <v>0</v>
      </c>
      <c r="K110" s="13">
        <f t="shared" si="32"/>
        <v>0</v>
      </c>
      <c r="L110" s="13">
        <f t="shared" si="33"/>
        <v>-2</v>
      </c>
    </row>
    <row r="111" spans="1:12" ht="12" customHeight="1">
      <c r="A111" s="9" t="s">
        <v>75</v>
      </c>
      <c r="B111" s="13">
        <f>B112+B113</f>
        <v>2</v>
      </c>
      <c r="C111" s="13">
        <f>C112+C113</f>
        <v>6</v>
      </c>
      <c r="D111" s="13">
        <f t="shared" si="31"/>
        <v>-4</v>
      </c>
      <c r="E111" s="13">
        <f t="shared" ref="E111:J111" si="50">E112+E113</f>
        <v>2</v>
      </c>
      <c r="F111" s="13">
        <f t="shared" si="50"/>
        <v>2</v>
      </c>
      <c r="G111" s="13">
        <f t="shared" si="50"/>
        <v>0</v>
      </c>
      <c r="H111" s="13">
        <f t="shared" si="50"/>
        <v>5</v>
      </c>
      <c r="I111" s="13">
        <f t="shared" si="50"/>
        <v>6</v>
      </c>
      <c r="J111" s="13">
        <f t="shared" si="50"/>
        <v>0</v>
      </c>
      <c r="K111" s="13">
        <f t="shared" si="32"/>
        <v>-7</v>
      </c>
      <c r="L111" s="13">
        <f t="shared" si="33"/>
        <v>-11</v>
      </c>
    </row>
    <row r="112" spans="1:12" ht="12" customHeight="1">
      <c r="A112" s="9" t="s">
        <v>47</v>
      </c>
      <c r="B112" s="13">
        <v>0</v>
      </c>
      <c r="C112" s="13">
        <v>5</v>
      </c>
      <c r="D112" s="13">
        <f t="shared" si="31"/>
        <v>-5</v>
      </c>
      <c r="E112" s="13">
        <v>0</v>
      </c>
      <c r="F112" s="13">
        <v>0</v>
      </c>
      <c r="G112" s="13">
        <v>0</v>
      </c>
      <c r="H112" s="13">
        <v>4</v>
      </c>
      <c r="I112" s="13">
        <v>2</v>
      </c>
      <c r="J112" s="13">
        <v>0</v>
      </c>
      <c r="K112" s="13">
        <f t="shared" si="32"/>
        <v>-6</v>
      </c>
      <c r="L112" s="13">
        <f t="shared" si="33"/>
        <v>-11</v>
      </c>
    </row>
    <row r="113" spans="1:12" ht="12" customHeight="1">
      <c r="A113" s="9" t="s">
        <v>48</v>
      </c>
      <c r="B113" s="15">
        <v>2</v>
      </c>
      <c r="C113" s="15">
        <v>1</v>
      </c>
      <c r="D113" s="15">
        <f t="shared" si="31"/>
        <v>1</v>
      </c>
      <c r="E113" s="15">
        <v>2</v>
      </c>
      <c r="F113" s="15">
        <v>2</v>
      </c>
      <c r="G113" s="15">
        <v>0</v>
      </c>
      <c r="H113" s="15">
        <v>1</v>
      </c>
      <c r="I113" s="15">
        <v>4</v>
      </c>
      <c r="J113" s="15">
        <v>0</v>
      </c>
      <c r="K113" s="15">
        <f t="shared" si="32"/>
        <v>-1</v>
      </c>
      <c r="L113" s="15">
        <f t="shared" si="33"/>
        <v>0</v>
      </c>
    </row>
    <row r="114" spans="1:12" ht="12" customHeight="1">
      <c r="A114" s="9" t="s">
        <v>76</v>
      </c>
      <c r="B114" s="13">
        <f t="shared" ref="B114:C116" si="51">B117+B120</f>
        <v>18</v>
      </c>
      <c r="C114" s="13">
        <f t="shared" si="51"/>
        <v>29</v>
      </c>
      <c r="D114" s="13">
        <f t="shared" si="31"/>
        <v>-11</v>
      </c>
      <c r="E114" s="13">
        <f t="shared" ref="E114:J116" si="52">E117+E120</f>
        <v>50</v>
      </c>
      <c r="F114" s="13">
        <f t="shared" si="52"/>
        <v>22</v>
      </c>
      <c r="G114" s="13">
        <f t="shared" si="52"/>
        <v>2</v>
      </c>
      <c r="H114" s="13">
        <f t="shared" si="52"/>
        <v>46</v>
      </c>
      <c r="I114" s="13">
        <f t="shared" si="52"/>
        <v>31</v>
      </c>
      <c r="J114" s="13">
        <f t="shared" si="52"/>
        <v>2</v>
      </c>
      <c r="K114" s="13">
        <f t="shared" si="32"/>
        <v>-5</v>
      </c>
      <c r="L114" s="13">
        <f t="shared" si="33"/>
        <v>-16</v>
      </c>
    </row>
    <row r="115" spans="1:12" ht="12" customHeight="1">
      <c r="A115" s="9" t="s">
        <v>42</v>
      </c>
      <c r="B115" s="53">
        <f t="shared" si="51"/>
        <v>7</v>
      </c>
      <c r="C115" s="53">
        <f t="shared" si="51"/>
        <v>15</v>
      </c>
      <c r="D115" s="53">
        <f t="shared" si="31"/>
        <v>-8</v>
      </c>
      <c r="E115" s="53">
        <f t="shared" si="52"/>
        <v>23</v>
      </c>
      <c r="F115" s="53">
        <f t="shared" si="52"/>
        <v>16</v>
      </c>
      <c r="G115" s="53">
        <f t="shared" si="52"/>
        <v>1</v>
      </c>
      <c r="H115" s="53">
        <f t="shared" si="52"/>
        <v>22</v>
      </c>
      <c r="I115" s="53">
        <f t="shared" si="52"/>
        <v>9</v>
      </c>
      <c r="J115" s="53">
        <f t="shared" si="52"/>
        <v>1</v>
      </c>
      <c r="K115" s="53">
        <f t="shared" si="32"/>
        <v>8</v>
      </c>
      <c r="L115" s="53">
        <f t="shared" si="33"/>
        <v>0</v>
      </c>
    </row>
    <row r="116" spans="1:12" ht="12" customHeight="1">
      <c r="A116" s="9" t="s">
        <v>43</v>
      </c>
      <c r="B116" s="15">
        <f t="shared" si="51"/>
        <v>11</v>
      </c>
      <c r="C116" s="15">
        <f t="shared" si="51"/>
        <v>14</v>
      </c>
      <c r="D116" s="15">
        <f t="shared" si="31"/>
        <v>-3</v>
      </c>
      <c r="E116" s="15">
        <f t="shared" si="52"/>
        <v>27</v>
      </c>
      <c r="F116" s="15">
        <f t="shared" si="52"/>
        <v>6</v>
      </c>
      <c r="G116" s="15">
        <f t="shared" si="52"/>
        <v>1</v>
      </c>
      <c r="H116" s="15">
        <f t="shared" si="52"/>
        <v>24</v>
      </c>
      <c r="I116" s="15">
        <f t="shared" si="52"/>
        <v>22</v>
      </c>
      <c r="J116" s="15">
        <f t="shared" si="52"/>
        <v>1</v>
      </c>
      <c r="K116" s="15">
        <f t="shared" si="32"/>
        <v>-13</v>
      </c>
      <c r="L116" s="15">
        <f t="shared" si="33"/>
        <v>-16</v>
      </c>
    </row>
    <row r="117" spans="1:12" ht="12" customHeight="1">
      <c r="A117" s="9" t="s">
        <v>77</v>
      </c>
      <c r="B117" s="53">
        <f>B118+B119</f>
        <v>10</v>
      </c>
      <c r="C117" s="53">
        <f>C118+C119</f>
        <v>21</v>
      </c>
      <c r="D117" s="53">
        <f t="shared" si="31"/>
        <v>-11</v>
      </c>
      <c r="E117" s="53">
        <f t="shared" ref="E117:J117" si="53">E118+E119</f>
        <v>27</v>
      </c>
      <c r="F117" s="53">
        <f t="shared" si="53"/>
        <v>12</v>
      </c>
      <c r="G117" s="53">
        <f t="shared" si="53"/>
        <v>1</v>
      </c>
      <c r="H117" s="53">
        <f t="shared" si="53"/>
        <v>33</v>
      </c>
      <c r="I117" s="53">
        <f t="shared" si="53"/>
        <v>5</v>
      </c>
      <c r="J117" s="53">
        <f t="shared" si="53"/>
        <v>1</v>
      </c>
      <c r="K117" s="53">
        <f t="shared" si="32"/>
        <v>1</v>
      </c>
      <c r="L117" s="53">
        <f t="shared" si="33"/>
        <v>-10</v>
      </c>
    </row>
    <row r="118" spans="1:12" ht="12" customHeight="1">
      <c r="A118" s="9" t="s">
        <v>47</v>
      </c>
      <c r="B118" s="53">
        <v>6</v>
      </c>
      <c r="C118" s="53">
        <v>11</v>
      </c>
      <c r="D118" s="53">
        <f t="shared" si="31"/>
        <v>-5</v>
      </c>
      <c r="E118" s="53">
        <v>13</v>
      </c>
      <c r="F118" s="53">
        <v>8</v>
      </c>
      <c r="G118" s="53">
        <v>0</v>
      </c>
      <c r="H118" s="53">
        <v>17</v>
      </c>
      <c r="I118" s="53">
        <v>4</v>
      </c>
      <c r="J118" s="53">
        <v>0</v>
      </c>
      <c r="K118" s="53">
        <f t="shared" si="32"/>
        <v>0</v>
      </c>
      <c r="L118" s="53">
        <f t="shared" si="33"/>
        <v>-5</v>
      </c>
    </row>
    <row r="119" spans="1:12" ht="12" customHeight="1">
      <c r="A119" s="10" t="s">
        <v>48</v>
      </c>
      <c r="B119" s="16">
        <v>4</v>
      </c>
      <c r="C119" s="16">
        <v>10</v>
      </c>
      <c r="D119" s="16">
        <f t="shared" si="31"/>
        <v>-6</v>
      </c>
      <c r="E119" s="16">
        <v>14</v>
      </c>
      <c r="F119" s="16">
        <v>4</v>
      </c>
      <c r="G119" s="16">
        <v>1</v>
      </c>
      <c r="H119" s="16">
        <v>16</v>
      </c>
      <c r="I119" s="16">
        <v>1</v>
      </c>
      <c r="J119" s="16">
        <v>1</v>
      </c>
      <c r="K119" s="16">
        <f t="shared" si="32"/>
        <v>1</v>
      </c>
      <c r="L119" s="16">
        <f t="shared" si="33"/>
        <v>-5</v>
      </c>
    </row>
    <row r="120" spans="1:12" ht="12" customHeight="1">
      <c r="A120" s="9" t="s">
        <v>78</v>
      </c>
      <c r="B120" s="13">
        <f>B121+B122</f>
        <v>8</v>
      </c>
      <c r="C120" s="13">
        <f>C121+C122</f>
        <v>8</v>
      </c>
      <c r="D120" s="13">
        <f t="shared" si="31"/>
        <v>0</v>
      </c>
      <c r="E120" s="13">
        <f t="shared" ref="E120:J120" si="54">E121+E122</f>
        <v>23</v>
      </c>
      <c r="F120" s="13">
        <f t="shared" si="54"/>
        <v>10</v>
      </c>
      <c r="G120" s="13">
        <f t="shared" si="54"/>
        <v>1</v>
      </c>
      <c r="H120" s="13">
        <f t="shared" si="54"/>
        <v>13</v>
      </c>
      <c r="I120" s="13">
        <f t="shared" si="54"/>
        <v>26</v>
      </c>
      <c r="J120" s="13">
        <f t="shared" si="54"/>
        <v>1</v>
      </c>
      <c r="K120" s="13">
        <f t="shared" si="32"/>
        <v>-6</v>
      </c>
      <c r="L120" s="13">
        <f t="shared" si="33"/>
        <v>-6</v>
      </c>
    </row>
    <row r="121" spans="1:12" ht="12" customHeight="1">
      <c r="A121" s="9" t="s">
        <v>47</v>
      </c>
      <c r="B121" s="13">
        <v>1</v>
      </c>
      <c r="C121" s="13">
        <v>4</v>
      </c>
      <c r="D121" s="13">
        <f t="shared" si="31"/>
        <v>-3</v>
      </c>
      <c r="E121" s="13">
        <v>10</v>
      </c>
      <c r="F121" s="13">
        <v>8</v>
      </c>
      <c r="G121" s="13">
        <v>1</v>
      </c>
      <c r="H121" s="13">
        <v>5</v>
      </c>
      <c r="I121" s="13">
        <v>5</v>
      </c>
      <c r="J121" s="13">
        <v>1</v>
      </c>
      <c r="K121" s="13">
        <f t="shared" si="32"/>
        <v>8</v>
      </c>
      <c r="L121" s="13">
        <f t="shared" si="33"/>
        <v>5</v>
      </c>
    </row>
    <row r="122" spans="1:12" ht="12" customHeight="1">
      <c r="A122" s="9" t="s">
        <v>48</v>
      </c>
      <c r="B122" s="13">
        <v>7</v>
      </c>
      <c r="C122" s="13">
        <v>4</v>
      </c>
      <c r="D122" s="13">
        <f t="shared" si="31"/>
        <v>3</v>
      </c>
      <c r="E122" s="13">
        <v>13</v>
      </c>
      <c r="F122" s="13">
        <v>2</v>
      </c>
      <c r="G122" s="13">
        <v>0</v>
      </c>
      <c r="H122" s="13">
        <v>8</v>
      </c>
      <c r="I122" s="13">
        <v>21</v>
      </c>
      <c r="J122" s="13">
        <v>0</v>
      </c>
      <c r="K122" s="13">
        <f t="shared" si="32"/>
        <v>-14</v>
      </c>
      <c r="L122" s="13">
        <f t="shared" si="33"/>
        <v>-11</v>
      </c>
    </row>
    <row r="123" spans="1:12" ht="12" customHeight="1">
      <c r="A123" s="54" t="s">
        <v>79</v>
      </c>
      <c r="B123" s="55">
        <f t="shared" ref="B123:C125" si="55">B126+B129+B153</f>
        <v>129</v>
      </c>
      <c r="C123" s="55">
        <f t="shared" si="55"/>
        <v>106</v>
      </c>
      <c r="D123" s="55">
        <f t="shared" si="31"/>
        <v>23</v>
      </c>
      <c r="E123" s="55">
        <f t="shared" ref="E123:J125" si="56">E126+E129+E153</f>
        <v>203</v>
      </c>
      <c r="F123" s="55">
        <f t="shared" si="56"/>
        <v>234</v>
      </c>
      <c r="G123" s="55">
        <f t="shared" si="56"/>
        <v>2</v>
      </c>
      <c r="H123" s="55">
        <f t="shared" si="56"/>
        <v>238</v>
      </c>
      <c r="I123" s="55">
        <f t="shared" si="56"/>
        <v>211</v>
      </c>
      <c r="J123" s="55">
        <f t="shared" si="56"/>
        <v>38</v>
      </c>
      <c r="K123" s="55">
        <f t="shared" si="32"/>
        <v>-48</v>
      </c>
      <c r="L123" s="55">
        <f t="shared" si="33"/>
        <v>-25</v>
      </c>
    </row>
    <row r="124" spans="1:12" ht="12" customHeight="1">
      <c r="A124" s="9" t="s">
        <v>39</v>
      </c>
      <c r="B124" s="53">
        <f t="shared" si="55"/>
        <v>65</v>
      </c>
      <c r="C124" s="53">
        <f t="shared" si="55"/>
        <v>55</v>
      </c>
      <c r="D124" s="53">
        <f t="shared" si="31"/>
        <v>10</v>
      </c>
      <c r="E124" s="53">
        <f t="shared" si="56"/>
        <v>108</v>
      </c>
      <c r="F124" s="53">
        <f t="shared" si="56"/>
        <v>126</v>
      </c>
      <c r="G124" s="53">
        <f t="shared" si="56"/>
        <v>0</v>
      </c>
      <c r="H124" s="53">
        <f t="shared" si="56"/>
        <v>122</v>
      </c>
      <c r="I124" s="53">
        <f t="shared" si="56"/>
        <v>109</v>
      </c>
      <c r="J124" s="53">
        <f t="shared" si="56"/>
        <v>34</v>
      </c>
      <c r="K124" s="53">
        <f t="shared" si="32"/>
        <v>-31</v>
      </c>
      <c r="L124" s="53">
        <f t="shared" si="33"/>
        <v>-21</v>
      </c>
    </row>
    <row r="125" spans="1:12" ht="12" customHeight="1">
      <c r="A125" s="14" t="s">
        <v>40</v>
      </c>
      <c r="B125" s="15">
        <f t="shared" si="55"/>
        <v>64</v>
      </c>
      <c r="C125" s="15">
        <f t="shared" si="55"/>
        <v>51</v>
      </c>
      <c r="D125" s="15">
        <f t="shared" si="31"/>
        <v>13</v>
      </c>
      <c r="E125" s="15">
        <f t="shared" si="56"/>
        <v>95</v>
      </c>
      <c r="F125" s="15">
        <f t="shared" si="56"/>
        <v>108</v>
      </c>
      <c r="G125" s="15">
        <f t="shared" si="56"/>
        <v>2</v>
      </c>
      <c r="H125" s="15">
        <f t="shared" si="56"/>
        <v>116</v>
      </c>
      <c r="I125" s="15">
        <f t="shared" si="56"/>
        <v>102</v>
      </c>
      <c r="J125" s="15">
        <f t="shared" si="56"/>
        <v>4</v>
      </c>
      <c r="K125" s="15">
        <f t="shared" si="32"/>
        <v>-17</v>
      </c>
      <c r="L125" s="15">
        <f t="shared" si="33"/>
        <v>-4</v>
      </c>
    </row>
    <row r="126" spans="1:12" ht="12" customHeight="1">
      <c r="A126" s="9" t="s">
        <v>80</v>
      </c>
      <c r="B126" s="13">
        <f>B127+B128</f>
        <v>39</v>
      </c>
      <c r="C126" s="13">
        <f>C127+C128</f>
        <v>26</v>
      </c>
      <c r="D126" s="13">
        <f t="shared" si="31"/>
        <v>13</v>
      </c>
      <c r="E126" s="13">
        <f t="shared" ref="E126:J126" si="57">E127+E128</f>
        <v>54</v>
      </c>
      <c r="F126" s="13">
        <f t="shared" si="57"/>
        <v>99</v>
      </c>
      <c r="G126" s="13">
        <f t="shared" si="57"/>
        <v>0</v>
      </c>
      <c r="H126" s="13">
        <f t="shared" si="57"/>
        <v>92</v>
      </c>
      <c r="I126" s="13">
        <f t="shared" si="57"/>
        <v>90</v>
      </c>
      <c r="J126" s="13">
        <f t="shared" si="57"/>
        <v>0</v>
      </c>
      <c r="K126" s="13">
        <f t="shared" si="32"/>
        <v>-29</v>
      </c>
      <c r="L126" s="13">
        <f t="shared" si="33"/>
        <v>-16</v>
      </c>
    </row>
    <row r="127" spans="1:12" ht="12" customHeight="1">
      <c r="A127" s="9" t="s">
        <v>42</v>
      </c>
      <c r="B127" s="13">
        <v>19</v>
      </c>
      <c r="C127" s="13">
        <v>16</v>
      </c>
      <c r="D127" s="13">
        <f t="shared" si="31"/>
        <v>3</v>
      </c>
      <c r="E127" s="13">
        <v>28</v>
      </c>
      <c r="F127" s="13">
        <v>56</v>
      </c>
      <c r="G127" s="13">
        <v>0</v>
      </c>
      <c r="H127" s="13">
        <v>55</v>
      </c>
      <c r="I127" s="13">
        <v>43</v>
      </c>
      <c r="J127" s="13">
        <v>0</v>
      </c>
      <c r="K127" s="13">
        <f t="shared" si="32"/>
        <v>-14</v>
      </c>
      <c r="L127" s="13">
        <f t="shared" si="33"/>
        <v>-11</v>
      </c>
    </row>
    <row r="128" spans="1:12" ht="12" customHeight="1">
      <c r="A128" s="9" t="s">
        <v>43</v>
      </c>
      <c r="B128" s="15">
        <v>20</v>
      </c>
      <c r="C128" s="15">
        <v>10</v>
      </c>
      <c r="D128" s="15">
        <f t="shared" si="31"/>
        <v>10</v>
      </c>
      <c r="E128" s="15">
        <v>26</v>
      </c>
      <c r="F128" s="15">
        <v>43</v>
      </c>
      <c r="G128" s="15">
        <v>0</v>
      </c>
      <c r="H128" s="15">
        <v>37</v>
      </c>
      <c r="I128" s="15">
        <v>47</v>
      </c>
      <c r="J128" s="15">
        <v>0</v>
      </c>
      <c r="K128" s="15">
        <f t="shared" si="32"/>
        <v>-15</v>
      </c>
      <c r="L128" s="15">
        <f t="shared" si="33"/>
        <v>-5</v>
      </c>
    </row>
    <row r="129" spans="1:12" ht="12" customHeight="1">
      <c r="A129" s="9" t="s">
        <v>81</v>
      </c>
      <c r="B129" s="13">
        <f t="shared" ref="B129:C131" si="58">B132+B135+B138+B141+B144+B147+B150</f>
        <v>56</v>
      </c>
      <c r="C129" s="13">
        <f t="shared" si="58"/>
        <v>43</v>
      </c>
      <c r="D129" s="13">
        <f t="shared" si="31"/>
        <v>13</v>
      </c>
      <c r="E129" s="13">
        <f t="shared" ref="E129:J131" si="59">E132+E135+E138+E141+E144+E147+E150</f>
        <v>116</v>
      </c>
      <c r="F129" s="13">
        <f t="shared" si="59"/>
        <v>81</v>
      </c>
      <c r="G129" s="13">
        <f t="shared" si="59"/>
        <v>2</v>
      </c>
      <c r="H129" s="13">
        <f t="shared" si="59"/>
        <v>93</v>
      </c>
      <c r="I129" s="13">
        <f t="shared" si="59"/>
        <v>86</v>
      </c>
      <c r="J129" s="13">
        <f t="shared" si="59"/>
        <v>30</v>
      </c>
      <c r="K129" s="13">
        <f t="shared" si="32"/>
        <v>-10</v>
      </c>
      <c r="L129" s="13">
        <f t="shared" si="33"/>
        <v>3</v>
      </c>
    </row>
    <row r="130" spans="1:12" ht="12" customHeight="1">
      <c r="A130" s="9" t="s">
        <v>42</v>
      </c>
      <c r="B130" s="13">
        <f t="shared" si="58"/>
        <v>34</v>
      </c>
      <c r="C130" s="13">
        <f t="shared" si="58"/>
        <v>20</v>
      </c>
      <c r="D130" s="13">
        <f t="shared" si="31"/>
        <v>14</v>
      </c>
      <c r="E130" s="13">
        <f t="shared" si="59"/>
        <v>60</v>
      </c>
      <c r="F130" s="13">
        <f t="shared" si="59"/>
        <v>46</v>
      </c>
      <c r="G130" s="13">
        <f t="shared" si="59"/>
        <v>0</v>
      </c>
      <c r="H130" s="13">
        <f t="shared" si="59"/>
        <v>38</v>
      </c>
      <c r="I130" s="13">
        <f t="shared" si="59"/>
        <v>47</v>
      </c>
      <c r="J130" s="13">
        <f t="shared" si="59"/>
        <v>26</v>
      </c>
      <c r="K130" s="13">
        <f t="shared" si="32"/>
        <v>-5</v>
      </c>
      <c r="L130" s="13">
        <f t="shared" si="33"/>
        <v>9</v>
      </c>
    </row>
    <row r="131" spans="1:12" ht="12" customHeight="1">
      <c r="A131" s="9" t="s">
        <v>43</v>
      </c>
      <c r="B131" s="15">
        <f t="shared" si="58"/>
        <v>22</v>
      </c>
      <c r="C131" s="15">
        <f t="shared" si="58"/>
        <v>23</v>
      </c>
      <c r="D131" s="15">
        <f t="shared" si="31"/>
        <v>-1</v>
      </c>
      <c r="E131" s="15">
        <f t="shared" si="59"/>
        <v>56</v>
      </c>
      <c r="F131" s="15">
        <f t="shared" si="59"/>
        <v>35</v>
      </c>
      <c r="G131" s="15">
        <f t="shared" si="59"/>
        <v>2</v>
      </c>
      <c r="H131" s="15">
        <f t="shared" si="59"/>
        <v>55</v>
      </c>
      <c r="I131" s="15">
        <f t="shared" si="59"/>
        <v>39</v>
      </c>
      <c r="J131" s="15">
        <f t="shared" si="59"/>
        <v>4</v>
      </c>
      <c r="K131" s="15">
        <f t="shared" si="32"/>
        <v>-5</v>
      </c>
      <c r="L131" s="15">
        <f t="shared" si="33"/>
        <v>-6</v>
      </c>
    </row>
    <row r="132" spans="1:12" ht="12" customHeight="1">
      <c r="A132" s="9" t="s">
        <v>82</v>
      </c>
      <c r="B132" s="13">
        <f>B133+B134</f>
        <v>15</v>
      </c>
      <c r="C132" s="13">
        <f>C133+C134</f>
        <v>9</v>
      </c>
      <c r="D132" s="13">
        <f t="shared" si="31"/>
        <v>6</v>
      </c>
      <c r="E132" s="13">
        <f t="shared" ref="E132:J132" si="60">E133+E134</f>
        <v>47</v>
      </c>
      <c r="F132" s="13">
        <f t="shared" si="60"/>
        <v>35</v>
      </c>
      <c r="G132" s="13">
        <f t="shared" si="60"/>
        <v>0</v>
      </c>
      <c r="H132" s="13">
        <f t="shared" si="60"/>
        <v>25</v>
      </c>
      <c r="I132" s="13">
        <f t="shared" si="60"/>
        <v>56</v>
      </c>
      <c r="J132" s="13">
        <f t="shared" si="60"/>
        <v>27</v>
      </c>
      <c r="K132" s="13">
        <f t="shared" si="32"/>
        <v>-26</v>
      </c>
      <c r="L132" s="13">
        <f t="shared" si="33"/>
        <v>-20</v>
      </c>
    </row>
    <row r="133" spans="1:12" ht="12" customHeight="1">
      <c r="A133" s="9" t="s">
        <v>47</v>
      </c>
      <c r="B133" s="13">
        <v>10</v>
      </c>
      <c r="C133" s="13">
        <v>4</v>
      </c>
      <c r="D133" s="13">
        <f t="shared" si="31"/>
        <v>6</v>
      </c>
      <c r="E133" s="13">
        <v>27</v>
      </c>
      <c r="F133" s="13">
        <v>21</v>
      </c>
      <c r="G133" s="13">
        <v>0</v>
      </c>
      <c r="H133" s="13">
        <v>15</v>
      </c>
      <c r="I133" s="13">
        <v>30</v>
      </c>
      <c r="J133" s="13">
        <v>25</v>
      </c>
      <c r="K133" s="13">
        <f t="shared" si="32"/>
        <v>-22</v>
      </c>
      <c r="L133" s="13">
        <f t="shared" si="33"/>
        <v>-16</v>
      </c>
    </row>
    <row r="134" spans="1:12" ht="12" customHeight="1">
      <c r="A134" s="9" t="s">
        <v>48</v>
      </c>
      <c r="B134" s="13">
        <v>5</v>
      </c>
      <c r="C134" s="13">
        <v>5</v>
      </c>
      <c r="D134" s="13">
        <f t="shared" ref="D134:D197" si="61">B134-C134</f>
        <v>0</v>
      </c>
      <c r="E134" s="13">
        <v>20</v>
      </c>
      <c r="F134" s="13">
        <v>14</v>
      </c>
      <c r="G134" s="13">
        <v>0</v>
      </c>
      <c r="H134" s="13">
        <v>10</v>
      </c>
      <c r="I134" s="13">
        <v>26</v>
      </c>
      <c r="J134" s="13">
        <v>2</v>
      </c>
      <c r="K134" s="13">
        <f t="shared" ref="K134:K197" si="62">E134+F134+G134-H134-I134-J134</f>
        <v>-4</v>
      </c>
      <c r="L134" s="13">
        <f t="shared" ref="L134:L197" si="63">D134+K134</f>
        <v>-4</v>
      </c>
    </row>
    <row r="135" spans="1:12" ht="12" customHeight="1">
      <c r="A135" s="9" t="s">
        <v>83</v>
      </c>
      <c r="B135" s="13">
        <f>B136+B137</f>
        <v>5</v>
      </c>
      <c r="C135" s="13">
        <f>C136+C137</f>
        <v>3</v>
      </c>
      <c r="D135" s="13">
        <f t="shared" si="61"/>
        <v>2</v>
      </c>
      <c r="E135" s="13">
        <f t="shared" ref="E135:J135" si="64">E136+E137</f>
        <v>5</v>
      </c>
      <c r="F135" s="13">
        <f t="shared" si="64"/>
        <v>6</v>
      </c>
      <c r="G135" s="13">
        <f t="shared" si="64"/>
        <v>0</v>
      </c>
      <c r="H135" s="13">
        <f t="shared" si="64"/>
        <v>5</v>
      </c>
      <c r="I135" s="13">
        <f t="shared" si="64"/>
        <v>4</v>
      </c>
      <c r="J135" s="13">
        <f t="shared" si="64"/>
        <v>0</v>
      </c>
      <c r="K135" s="13">
        <f t="shared" si="62"/>
        <v>2</v>
      </c>
      <c r="L135" s="13">
        <f t="shared" si="63"/>
        <v>4</v>
      </c>
    </row>
    <row r="136" spans="1:12" ht="12" customHeight="1">
      <c r="A136" s="9" t="s">
        <v>47</v>
      </c>
      <c r="B136" s="13">
        <v>3</v>
      </c>
      <c r="C136" s="13">
        <v>1</v>
      </c>
      <c r="D136" s="13">
        <f t="shared" si="61"/>
        <v>2</v>
      </c>
      <c r="E136" s="13">
        <v>1</v>
      </c>
      <c r="F136" s="13">
        <v>3</v>
      </c>
      <c r="G136" s="13">
        <v>0</v>
      </c>
      <c r="H136" s="13">
        <v>0</v>
      </c>
      <c r="I136" s="13">
        <v>3</v>
      </c>
      <c r="J136" s="13">
        <v>0</v>
      </c>
      <c r="K136" s="13">
        <f t="shared" si="62"/>
        <v>1</v>
      </c>
      <c r="L136" s="13">
        <f t="shared" si="63"/>
        <v>3</v>
      </c>
    </row>
    <row r="137" spans="1:12" ht="12" customHeight="1">
      <c r="A137" s="9" t="s">
        <v>48</v>
      </c>
      <c r="B137" s="13">
        <v>2</v>
      </c>
      <c r="C137" s="13">
        <v>2</v>
      </c>
      <c r="D137" s="13">
        <f t="shared" si="61"/>
        <v>0</v>
      </c>
      <c r="E137" s="13">
        <v>4</v>
      </c>
      <c r="F137" s="13">
        <v>3</v>
      </c>
      <c r="G137" s="13">
        <v>0</v>
      </c>
      <c r="H137" s="13">
        <v>5</v>
      </c>
      <c r="I137" s="13">
        <v>1</v>
      </c>
      <c r="J137" s="13">
        <v>0</v>
      </c>
      <c r="K137" s="13">
        <f t="shared" si="62"/>
        <v>1</v>
      </c>
      <c r="L137" s="13">
        <f t="shared" si="63"/>
        <v>1</v>
      </c>
    </row>
    <row r="138" spans="1:12" ht="12" customHeight="1">
      <c r="A138" s="9" t="s">
        <v>84</v>
      </c>
      <c r="B138" s="13">
        <f>B139+B140</f>
        <v>7</v>
      </c>
      <c r="C138" s="13">
        <f>C139+C140</f>
        <v>8</v>
      </c>
      <c r="D138" s="13">
        <f t="shared" si="61"/>
        <v>-1</v>
      </c>
      <c r="E138" s="13">
        <f t="shared" ref="E138:J138" si="65">E139+E140</f>
        <v>21</v>
      </c>
      <c r="F138" s="13">
        <f t="shared" si="65"/>
        <v>7</v>
      </c>
      <c r="G138" s="13">
        <f t="shared" si="65"/>
        <v>0</v>
      </c>
      <c r="H138" s="13">
        <f t="shared" si="65"/>
        <v>8</v>
      </c>
      <c r="I138" s="13">
        <f t="shared" si="65"/>
        <v>5</v>
      </c>
      <c r="J138" s="13">
        <f t="shared" si="65"/>
        <v>1</v>
      </c>
      <c r="K138" s="13">
        <f t="shared" si="62"/>
        <v>14</v>
      </c>
      <c r="L138" s="13">
        <f t="shared" si="63"/>
        <v>13</v>
      </c>
    </row>
    <row r="139" spans="1:12" ht="12" customHeight="1">
      <c r="A139" s="9" t="s">
        <v>47</v>
      </c>
      <c r="B139" s="13">
        <v>5</v>
      </c>
      <c r="C139" s="13">
        <v>5</v>
      </c>
      <c r="D139" s="13">
        <f t="shared" si="61"/>
        <v>0</v>
      </c>
      <c r="E139" s="13">
        <v>12</v>
      </c>
      <c r="F139" s="13">
        <v>3</v>
      </c>
      <c r="G139" s="13">
        <v>0</v>
      </c>
      <c r="H139" s="13">
        <v>3</v>
      </c>
      <c r="I139" s="13">
        <v>3</v>
      </c>
      <c r="J139" s="13">
        <v>1</v>
      </c>
      <c r="K139" s="13">
        <f t="shared" si="62"/>
        <v>8</v>
      </c>
      <c r="L139" s="13">
        <f t="shared" si="63"/>
        <v>8</v>
      </c>
    </row>
    <row r="140" spans="1:12" ht="12" customHeight="1">
      <c r="A140" s="9" t="s">
        <v>48</v>
      </c>
      <c r="B140" s="13">
        <v>2</v>
      </c>
      <c r="C140" s="13">
        <v>3</v>
      </c>
      <c r="D140" s="13">
        <f t="shared" si="61"/>
        <v>-1</v>
      </c>
      <c r="E140" s="13">
        <v>9</v>
      </c>
      <c r="F140" s="13">
        <v>4</v>
      </c>
      <c r="G140" s="13">
        <v>0</v>
      </c>
      <c r="H140" s="13">
        <v>5</v>
      </c>
      <c r="I140" s="13">
        <v>2</v>
      </c>
      <c r="J140" s="13">
        <v>0</v>
      </c>
      <c r="K140" s="13">
        <f t="shared" si="62"/>
        <v>6</v>
      </c>
      <c r="L140" s="13">
        <f t="shared" si="63"/>
        <v>5</v>
      </c>
    </row>
    <row r="141" spans="1:12" ht="12" customHeight="1">
      <c r="A141" s="9" t="s">
        <v>85</v>
      </c>
      <c r="B141" s="13">
        <f>B142+B143</f>
        <v>6</v>
      </c>
      <c r="C141" s="13">
        <f>C142+C143</f>
        <v>3</v>
      </c>
      <c r="D141" s="13">
        <f t="shared" si="61"/>
        <v>3</v>
      </c>
      <c r="E141" s="13">
        <f t="shared" ref="E141:J141" si="66">E142+E143</f>
        <v>8</v>
      </c>
      <c r="F141" s="13">
        <f t="shared" si="66"/>
        <v>13</v>
      </c>
      <c r="G141" s="13">
        <f t="shared" si="66"/>
        <v>0</v>
      </c>
      <c r="H141" s="13">
        <f t="shared" si="66"/>
        <v>12</v>
      </c>
      <c r="I141" s="13">
        <f t="shared" si="66"/>
        <v>6</v>
      </c>
      <c r="J141" s="13">
        <f t="shared" si="66"/>
        <v>0</v>
      </c>
      <c r="K141" s="13">
        <f t="shared" si="62"/>
        <v>3</v>
      </c>
      <c r="L141" s="13">
        <f t="shared" si="63"/>
        <v>6</v>
      </c>
    </row>
    <row r="142" spans="1:12" ht="12" customHeight="1">
      <c r="A142" s="9" t="s">
        <v>47</v>
      </c>
      <c r="B142" s="13">
        <v>4</v>
      </c>
      <c r="C142" s="13">
        <v>2</v>
      </c>
      <c r="D142" s="13">
        <f t="shared" si="61"/>
        <v>2</v>
      </c>
      <c r="E142" s="13">
        <v>3</v>
      </c>
      <c r="F142" s="13">
        <v>6</v>
      </c>
      <c r="G142" s="13">
        <v>0</v>
      </c>
      <c r="H142" s="13">
        <v>8</v>
      </c>
      <c r="I142" s="13">
        <v>4</v>
      </c>
      <c r="J142" s="13">
        <v>0</v>
      </c>
      <c r="K142" s="13">
        <f t="shared" si="62"/>
        <v>-3</v>
      </c>
      <c r="L142" s="13">
        <f t="shared" si="63"/>
        <v>-1</v>
      </c>
    </row>
    <row r="143" spans="1:12" ht="12" customHeight="1">
      <c r="A143" s="9" t="s">
        <v>48</v>
      </c>
      <c r="B143" s="13">
        <v>2</v>
      </c>
      <c r="C143" s="13">
        <v>1</v>
      </c>
      <c r="D143" s="13">
        <f t="shared" si="61"/>
        <v>1</v>
      </c>
      <c r="E143" s="13">
        <v>5</v>
      </c>
      <c r="F143" s="13">
        <v>7</v>
      </c>
      <c r="G143" s="13">
        <v>0</v>
      </c>
      <c r="H143" s="13">
        <v>4</v>
      </c>
      <c r="I143" s="13">
        <v>2</v>
      </c>
      <c r="J143" s="13">
        <v>0</v>
      </c>
      <c r="K143" s="13">
        <f t="shared" si="62"/>
        <v>6</v>
      </c>
      <c r="L143" s="13">
        <f t="shared" si="63"/>
        <v>7</v>
      </c>
    </row>
    <row r="144" spans="1:12" ht="12" customHeight="1">
      <c r="A144" s="9" t="s">
        <v>86</v>
      </c>
      <c r="B144" s="13">
        <f>B145+B146</f>
        <v>2</v>
      </c>
      <c r="C144" s="13">
        <f>C145+C146</f>
        <v>3</v>
      </c>
      <c r="D144" s="13">
        <f t="shared" si="61"/>
        <v>-1</v>
      </c>
      <c r="E144" s="13">
        <f t="shared" ref="E144:J144" si="67">E145+E146</f>
        <v>6</v>
      </c>
      <c r="F144" s="13">
        <f t="shared" si="67"/>
        <v>0</v>
      </c>
      <c r="G144" s="13">
        <f t="shared" si="67"/>
        <v>0</v>
      </c>
      <c r="H144" s="13">
        <f t="shared" si="67"/>
        <v>11</v>
      </c>
      <c r="I144" s="13">
        <f t="shared" si="67"/>
        <v>6</v>
      </c>
      <c r="J144" s="13">
        <f t="shared" si="67"/>
        <v>0</v>
      </c>
      <c r="K144" s="13">
        <f t="shared" si="62"/>
        <v>-11</v>
      </c>
      <c r="L144" s="13">
        <f t="shared" si="63"/>
        <v>-12</v>
      </c>
    </row>
    <row r="145" spans="1:12" ht="12" customHeight="1">
      <c r="A145" s="9" t="s">
        <v>47</v>
      </c>
      <c r="B145" s="13">
        <v>0</v>
      </c>
      <c r="C145" s="13">
        <v>1</v>
      </c>
      <c r="D145" s="13">
        <f t="shared" si="61"/>
        <v>-1</v>
      </c>
      <c r="E145" s="13">
        <v>3</v>
      </c>
      <c r="F145" s="13">
        <v>0</v>
      </c>
      <c r="G145" s="13">
        <v>0</v>
      </c>
      <c r="H145" s="13">
        <v>3</v>
      </c>
      <c r="I145" s="13">
        <v>2</v>
      </c>
      <c r="J145" s="13">
        <v>0</v>
      </c>
      <c r="K145" s="13">
        <f t="shared" si="62"/>
        <v>-2</v>
      </c>
      <c r="L145" s="13">
        <f t="shared" si="63"/>
        <v>-3</v>
      </c>
    </row>
    <row r="146" spans="1:12" ht="12" customHeight="1">
      <c r="A146" s="9" t="s">
        <v>48</v>
      </c>
      <c r="B146" s="13">
        <v>2</v>
      </c>
      <c r="C146" s="13">
        <v>2</v>
      </c>
      <c r="D146" s="13">
        <f t="shared" si="61"/>
        <v>0</v>
      </c>
      <c r="E146" s="13">
        <v>3</v>
      </c>
      <c r="F146" s="13">
        <v>0</v>
      </c>
      <c r="G146" s="13">
        <v>0</v>
      </c>
      <c r="H146" s="13">
        <v>8</v>
      </c>
      <c r="I146" s="13">
        <v>4</v>
      </c>
      <c r="J146" s="13">
        <v>0</v>
      </c>
      <c r="K146" s="13">
        <f t="shared" si="62"/>
        <v>-9</v>
      </c>
      <c r="L146" s="13">
        <f t="shared" si="63"/>
        <v>-9</v>
      </c>
    </row>
    <row r="147" spans="1:12" ht="12" customHeight="1">
      <c r="A147" s="9" t="s">
        <v>87</v>
      </c>
      <c r="B147" s="13">
        <f>B148+B149</f>
        <v>15</v>
      </c>
      <c r="C147" s="13">
        <f>C148+C149</f>
        <v>11</v>
      </c>
      <c r="D147" s="13">
        <f t="shared" si="61"/>
        <v>4</v>
      </c>
      <c r="E147" s="13">
        <f t="shared" ref="E147:J147" si="68">E148+E149</f>
        <v>25</v>
      </c>
      <c r="F147" s="13">
        <f t="shared" si="68"/>
        <v>17</v>
      </c>
      <c r="G147" s="13">
        <f t="shared" si="68"/>
        <v>2</v>
      </c>
      <c r="H147" s="13">
        <f t="shared" si="68"/>
        <v>28</v>
      </c>
      <c r="I147" s="13">
        <f t="shared" si="68"/>
        <v>8</v>
      </c>
      <c r="J147" s="13">
        <f t="shared" si="68"/>
        <v>2</v>
      </c>
      <c r="K147" s="13">
        <f t="shared" si="62"/>
        <v>6</v>
      </c>
      <c r="L147" s="13">
        <f t="shared" si="63"/>
        <v>10</v>
      </c>
    </row>
    <row r="148" spans="1:12" ht="12" customHeight="1">
      <c r="A148" s="9" t="s">
        <v>47</v>
      </c>
      <c r="B148" s="13">
        <v>10</v>
      </c>
      <c r="C148" s="13">
        <v>5</v>
      </c>
      <c r="D148" s="13">
        <f t="shared" si="61"/>
        <v>5</v>
      </c>
      <c r="E148" s="13">
        <v>12</v>
      </c>
      <c r="F148" s="13">
        <v>11</v>
      </c>
      <c r="G148" s="13">
        <v>0</v>
      </c>
      <c r="H148" s="13">
        <v>8</v>
      </c>
      <c r="I148" s="13">
        <v>4</v>
      </c>
      <c r="J148" s="13">
        <v>0</v>
      </c>
      <c r="K148" s="13">
        <f t="shared" si="62"/>
        <v>11</v>
      </c>
      <c r="L148" s="13">
        <f t="shared" si="63"/>
        <v>16</v>
      </c>
    </row>
    <row r="149" spans="1:12" ht="12" customHeight="1">
      <c r="A149" s="9" t="s">
        <v>48</v>
      </c>
      <c r="B149" s="13">
        <v>5</v>
      </c>
      <c r="C149" s="13">
        <v>6</v>
      </c>
      <c r="D149" s="13">
        <f t="shared" si="61"/>
        <v>-1</v>
      </c>
      <c r="E149" s="13">
        <v>13</v>
      </c>
      <c r="F149" s="13">
        <v>6</v>
      </c>
      <c r="G149" s="13">
        <v>2</v>
      </c>
      <c r="H149" s="13">
        <v>20</v>
      </c>
      <c r="I149" s="13">
        <v>4</v>
      </c>
      <c r="J149" s="13">
        <v>2</v>
      </c>
      <c r="K149" s="13">
        <f t="shared" si="62"/>
        <v>-5</v>
      </c>
      <c r="L149" s="13">
        <f t="shared" si="63"/>
        <v>-6</v>
      </c>
    </row>
    <row r="150" spans="1:12" ht="12" customHeight="1">
      <c r="A150" s="9" t="s">
        <v>88</v>
      </c>
      <c r="B150" s="13">
        <f>B151+B152</f>
        <v>6</v>
      </c>
      <c r="C150" s="13">
        <f>C151+C152</f>
        <v>6</v>
      </c>
      <c r="D150" s="13">
        <f t="shared" si="61"/>
        <v>0</v>
      </c>
      <c r="E150" s="13">
        <f t="shared" ref="E150:J150" si="69">E151+E152</f>
        <v>4</v>
      </c>
      <c r="F150" s="13">
        <f t="shared" si="69"/>
        <v>3</v>
      </c>
      <c r="G150" s="13">
        <f t="shared" si="69"/>
        <v>0</v>
      </c>
      <c r="H150" s="13">
        <f t="shared" si="69"/>
        <v>4</v>
      </c>
      <c r="I150" s="13">
        <f t="shared" si="69"/>
        <v>1</v>
      </c>
      <c r="J150" s="13">
        <f t="shared" si="69"/>
        <v>0</v>
      </c>
      <c r="K150" s="13">
        <f t="shared" si="62"/>
        <v>2</v>
      </c>
      <c r="L150" s="13">
        <f t="shared" si="63"/>
        <v>2</v>
      </c>
    </row>
    <row r="151" spans="1:12" ht="12" customHeight="1">
      <c r="A151" s="9" t="s">
        <v>47</v>
      </c>
      <c r="B151" s="13">
        <v>2</v>
      </c>
      <c r="C151" s="13">
        <v>2</v>
      </c>
      <c r="D151" s="13">
        <f t="shared" si="61"/>
        <v>0</v>
      </c>
      <c r="E151" s="13">
        <v>2</v>
      </c>
      <c r="F151" s="13">
        <v>2</v>
      </c>
      <c r="G151" s="13">
        <v>0</v>
      </c>
      <c r="H151" s="13">
        <v>1</v>
      </c>
      <c r="I151" s="13">
        <v>1</v>
      </c>
      <c r="J151" s="13">
        <v>0</v>
      </c>
      <c r="K151" s="13">
        <f t="shared" si="62"/>
        <v>2</v>
      </c>
      <c r="L151" s="13">
        <f t="shared" si="63"/>
        <v>2</v>
      </c>
    </row>
    <row r="152" spans="1:12" ht="12" customHeight="1">
      <c r="A152" s="9" t="s">
        <v>48</v>
      </c>
      <c r="B152" s="15">
        <v>4</v>
      </c>
      <c r="C152" s="15">
        <v>4</v>
      </c>
      <c r="D152" s="15">
        <f t="shared" si="61"/>
        <v>0</v>
      </c>
      <c r="E152" s="15">
        <v>2</v>
      </c>
      <c r="F152" s="15">
        <v>1</v>
      </c>
      <c r="G152" s="15">
        <v>0</v>
      </c>
      <c r="H152" s="15">
        <v>3</v>
      </c>
      <c r="I152" s="15">
        <v>0</v>
      </c>
      <c r="J152" s="15">
        <v>0</v>
      </c>
      <c r="K152" s="15">
        <f t="shared" si="62"/>
        <v>0</v>
      </c>
      <c r="L152" s="15">
        <f t="shared" si="63"/>
        <v>0</v>
      </c>
    </row>
    <row r="153" spans="1:12" ht="12" customHeight="1">
      <c r="A153" s="9" t="s">
        <v>89</v>
      </c>
      <c r="B153" s="13">
        <f t="shared" ref="B153:C155" si="70">B156+B159+B162+B165</f>
        <v>34</v>
      </c>
      <c r="C153" s="13">
        <f t="shared" si="70"/>
        <v>37</v>
      </c>
      <c r="D153" s="13">
        <f t="shared" si="61"/>
        <v>-3</v>
      </c>
      <c r="E153" s="13">
        <f t="shared" ref="E153:J155" si="71">E156+E159+E162+E165</f>
        <v>33</v>
      </c>
      <c r="F153" s="13">
        <f t="shared" si="71"/>
        <v>54</v>
      </c>
      <c r="G153" s="13">
        <f t="shared" si="71"/>
        <v>0</v>
      </c>
      <c r="H153" s="13">
        <f t="shared" si="71"/>
        <v>53</v>
      </c>
      <c r="I153" s="13">
        <f t="shared" si="71"/>
        <v>35</v>
      </c>
      <c r="J153" s="13">
        <f t="shared" si="71"/>
        <v>8</v>
      </c>
      <c r="K153" s="13">
        <f t="shared" si="62"/>
        <v>-9</v>
      </c>
      <c r="L153" s="13">
        <f t="shared" si="63"/>
        <v>-12</v>
      </c>
    </row>
    <row r="154" spans="1:12" ht="12" customHeight="1">
      <c r="A154" s="9" t="s">
        <v>42</v>
      </c>
      <c r="B154" s="13">
        <f t="shared" si="70"/>
        <v>12</v>
      </c>
      <c r="C154" s="13">
        <f t="shared" si="70"/>
        <v>19</v>
      </c>
      <c r="D154" s="13">
        <f t="shared" si="61"/>
        <v>-7</v>
      </c>
      <c r="E154" s="13">
        <f t="shared" si="71"/>
        <v>20</v>
      </c>
      <c r="F154" s="13">
        <f t="shared" si="71"/>
        <v>24</v>
      </c>
      <c r="G154" s="13">
        <f t="shared" si="71"/>
        <v>0</v>
      </c>
      <c r="H154" s="13">
        <f t="shared" si="71"/>
        <v>29</v>
      </c>
      <c r="I154" s="13">
        <f t="shared" si="71"/>
        <v>19</v>
      </c>
      <c r="J154" s="13">
        <f t="shared" si="71"/>
        <v>8</v>
      </c>
      <c r="K154" s="13">
        <f t="shared" si="62"/>
        <v>-12</v>
      </c>
      <c r="L154" s="13">
        <f t="shared" si="63"/>
        <v>-19</v>
      </c>
    </row>
    <row r="155" spans="1:12" ht="12" customHeight="1">
      <c r="A155" s="9" t="s">
        <v>43</v>
      </c>
      <c r="B155" s="15">
        <f t="shared" si="70"/>
        <v>22</v>
      </c>
      <c r="C155" s="15">
        <f t="shared" si="70"/>
        <v>18</v>
      </c>
      <c r="D155" s="15">
        <f t="shared" si="61"/>
        <v>4</v>
      </c>
      <c r="E155" s="15">
        <f t="shared" si="71"/>
        <v>13</v>
      </c>
      <c r="F155" s="15">
        <f t="shared" si="71"/>
        <v>30</v>
      </c>
      <c r="G155" s="15">
        <f t="shared" si="71"/>
        <v>0</v>
      </c>
      <c r="H155" s="15">
        <f t="shared" si="71"/>
        <v>24</v>
      </c>
      <c r="I155" s="15">
        <f t="shared" si="71"/>
        <v>16</v>
      </c>
      <c r="J155" s="15">
        <f t="shared" si="71"/>
        <v>0</v>
      </c>
      <c r="K155" s="15">
        <f t="shared" si="62"/>
        <v>3</v>
      </c>
      <c r="L155" s="15">
        <f t="shared" si="63"/>
        <v>7</v>
      </c>
    </row>
    <row r="156" spans="1:12" ht="12" customHeight="1">
      <c r="A156" s="9" t="s">
        <v>90</v>
      </c>
      <c r="B156" s="13">
        <f>B157+B158</f>
        <v>18</v>
      </c>
      <c r="C156" s="13">
        <f>C157+C158</f>
        <v>13</v>
      </c>
      <c r="D156" s="13">
        <f t="shared" si="61"/>
        <v>5</v>
      </c>
      <c r="E156" s="13">
        <f t="shared" ref="E156:J156" si="72">E157+E158</f>
        <v>21</v>
      </c>
      <c r="F156" s="13">
        <f t="shared" si="72"/>
        <v>27</v>
      </c>
      <c r="G156" s="13">
        <f t="shared" si="72"/>
        <v>0</v>
      </c>
      <c r="H156" s="13">
        <f t="shared" si="72"/>
        <v>27</v>
      </c>
      <c r="I156" s="13">
        <f t="shared" si="72"/>
        <v>21</v>
      </c>
      <c r="J156" s="13">
        <f t="shared" si="72"/>
        <v>8</v>
      </c>
      <c r="K156" s="13">
        <f t="shared" si="62"/>
        <v>-8</v>
      </c>
      <c r="L156" s="13">
        <f t="shared" si="63"/>
        <v>-3</v>
      </c>
    </row>
    <row r="157" spans="1:12" ht="12" customHeight="1">
      <c r="A157" s="9" t="s">
        <v>47</v>
      </c>
      <c r="B157" s="13">
        <v>6</v>
      </c>
      <c r="C157" s="13">
        <v>9</v>
      </c>
      <c r="D157" s="13">
        <f t="shared" si="61"/>
        <v>-3</v>
      </c>
      <c r="E157" s="13">
        <v>14</v>
      </c>
      <c r="F157" s="13">
        <v>13</v>
      </c>
      <c r="G157" s="13">
        <v>0</v>
      </c>
      <c r="H157" s="13">
        <v>19</v>
      </c>
      <c r="I157" s="13">
        <v>11</v>
      </c>
      <c r="J157" s="13">
        <v>8</v>
      </c>
      <c r="K157" s="13">
        <f t="shared" si="62"/>
        <v>-11</v>
      </c>
      <c r="L157" s="13">
        <f t="shared" si="63"/>
        <v>-14</v>
      </c>
    </row>
    <row r="158" spans="1:12" ht="12" customHeight="1">
      <c r="A158" s="9" t="s">
        <v>48</v>
      </c>
      <c r="B158" s="53">
        <v>12</v>
      </c>
      <c r="C158" s="53">
        <v>4</v>
      </c>
      <c r="D158" s="53">
        <f t="shared" si="61"/>
        <v>8</v>
      </c>
      <c r="E158" s="53">
        <v>7</v>
      </c>
      <c r="F158" s="53">
        <v>14</v>
      </c>
      <c r="G158" s="53">
        <v>0</v>
      </c>
      <c r="H158" s="53">
        <v>8</v>
      </c>
      <c r="I158" s="53">
        <v>10</v>
      </c>
      <c r="J158" s="53">
        <v>0</v>
      </c>
      <c r="K158" s="53">
        <f t="shared" si="62"/>
        <v>3</v>
      </c>
      <c r="L158" s="53">
        <f t="shared" si="63"/>
        <v>11</v>
      </c>
    </row>
    <row r="159" spans="1:12" ht="12" customHeight="1">
      <c r="A159" s="9" t="s">
        <v>91</v>
      </c>
      <c r="B159" s="53">
        <f>B160+B161</f>
        <v>5</v>
      </c>
      <c r="C159" s="53">
        <f>C160+C161</f>
        <v>10</v>
      </c>
      <c r="D159" s="53">
        <f t="shared" si="61"/>
        <v>-5</v>
      </c>
      <c r="E159" s="53">
        <f t="shared" ref="E159:J159" si="73">E160+E161</f>
        <v>8</v>
      </c>
      <c r="F159" s="53">
        <f t="shared" si="73"/>
        <v>15</v>
      </c>
      <c r="G159" s="53">
        <f t="shared" si="73"/>
        <v>0</v>
      </c>
      <c r="H159" s="53">
        <f t="shared" si="73"/>
        <v>6</v>
      </c>
      <c r="I159" s="53">
        <f t="shared" si="73"/>
        <v>3</v>
      </c>
      <c r="J159" s="53">
        <f t="shared" si="73"/>
        <v>0</v>
      </c>
      <c r="K159" s="53">
        <f t="shared" si="62"/>
        <v>14</v>
      </c>
      <c r="L159" s="53">
        <f t="shared" si="63"/>
        <v>9</v>
      </c>
    </row>
    <row r="160" spans="1:12" ht="12" customHeight="1">
      <c r="A160" s="9" t="s">
        <v>47</v>
      </c>
      <c r="B160" s="53">
        <v>1</v>
      </c>
      <c r="C160" s="53">
        <v>3</v>
      </c>
      <c r="D160" s="53">
        <f t="shared" si="61"/>
        <v>-2</v>
      </c>
      <c r="E160" s="53">
        <v>5</v>
      </c>
      <c r="F160" s="53">
        <v>7</v>
      </c>
      <c r="G160" s="53">
        <v>0</v>
      </c>
      <c r="H160" s="53">
        <v>2</v>
      </c>
      <c r="I160" s="53">
        <v>2</v>
      </c>
      <c r="J160" s="53">
        <v>0</v>
      </c>
      <c r="K160" s="53">
        <f t="shared" si="62"/>
        <v>8</v>
      </c>
      <c r="L160" s="53">
        <f t="shared" si="63"/>
        <v>6</v>
      </c>
    </row>
    <row r="161" spans="1:12" ht="12" customHeight="1">
      <c r="A161" s="9" t="s">
        <v>48</v>
      </c>
      <c r="B161" s="53">
        <v>4</v>
      </c>
      <c r="C161" s="53">
        <v>7</v>
      </c>
      <c r="D161" s="53">
        <f t="shared" si="61"/>
        <v>-3</v>
      </c>
      <c r="E161" s="53">
        <v>3</v>
      </c>
      <c r="F161" s="53">
        <v>8</v>
      </c>
      <c r="G161" s="53">
        <v>0</v>
      </c>
      <c r="H161" s="53">
        <v>4</v>
      </c>
      <c r="I161" s="53">
        <v>1</v>
      </c>
      <c r="J161" s="53">
        <v>0</v>
      </c>
      <c r="K161" s="53">
        <f t="shared" si="62"/>
        <v>6</v>
      </c>
      <c r="L161" s="53">
        <f t="shared" si="63"/>
        <v>3</v>
      </c>
    </row>
    <row r="162" spans="1:12" ht="12" customHeight="1">
      <c r="A162" s="9" t="s">
        <v>92</v>
      </c>
      <c r="B162" s="53">
        <f>B163+B164</f>
        <v>6</v>
      </c>
      <c r="C162" s="53">
        <f>C163+C164</f>
        <v>11</v>
      </c>
      <c r="D162" s="53">
        <f t="shared" si="61"/>
        <v>-5</v>
      </c>
      <c r="E162" s="53">
        <f t="shared" ref="E162:J162" si="74">E163+E164</f>
        <v>3</v>
      </c>
      <c r="F162" s="53">
        <f t="shared" si="74"/>
        <v>8</v>
      </c>
      <c r="G162" s="53">
        <f t="shared" si="74"/>
        <v>0</v>
      </c>
      <c r="H162" s="53">
        <f t="shared" si="74"/>
        <v>12</v>
      </c>
      <c r="I162" s="53">
        <f t="shared" si="74"/>
        <v>6</v>
      </c>
      <c r="J162" s="53">
        <f t="shared" si="74"/>
        <v>0</v>
      </c>
      <c r="K162" s="53">
        <f t="shared" si="62"/>
        <v>-7</v>
      </c>
      <c r="L162" s="53">
        <f t="shared" si="63"/>
        <v>-12</v>
      </c>
    </row>
    <row r="163" spans="1:12" ht="12" customHeight="1">
      <c r="A163" s="9" t="s">
        <v>47</v>
      </c>
      <c r="B163" s="53">
        <v>1</v>
      </c>
      <c r="C163" s="53">
        <v>5</v>
      </c>
      <c r="D163" s="53">
        <f t="shared" si="61"/>
        <v>-4</v>
      </c>
      <c r="E163" s="53">
        <v>1</v>
      </c>
      <c r="F163" s="53">
        <v>1</v>
      </c>
      <c r="G163" s="53">
        <v>0</v>
      </c>
      <c r="H163" s="53">
        <v>6</v>
      </c>
      <c r="I163" s="53">
        <v>4</v>
      </c>
      <c r="J163" s="53">
        <v>0</v>
      </c>
      <c r="K163" s="53">
        <f t="shared" si="62"/>
        <v>-8</v>
      </c>
      <c r="L163" s="53">
        <f t="shared" si="63"/>
        <v>-12</v>
      </c>
    </row>
    <row r="164" spans="1:12" ht="12" customHeight="1">
      <c r="A164" s="9" t="s">
        <v>48</v>
      </c>
      <c r="B164" s="53">
        <v>5</v>
      </c>
      <c r="C164" s="53">
        <v>6</v>
      </c>
      <c r="D164" s="53">
        <f t="shared" si="61"/>
        <v>-1</v>
      </c>
      <c r="E164" s="53">
        <v>2</v>
      </c>
      <c r="F164" s="53">
        <v>7</v>
      </c>
      <c r="G164" s="53">
        <v>0</v>
      </c>
      <c r="H164" s="53">
        <v>6</v>
      </c>
      <c r="I164" s="53">
        <v>2</v>
      </c>
      <c r="J164" s="53">
        <v>0</v>
      </c>
      <c r="K164" s="53">
        <f t="shared" si="62"/>
        <v>1</v>
      </c>
      <c r="L164" s="53">
        <f t="shared" si="63"/>
        <v>0</v>
      </c>
    </row>
    <row r="165" spans="1:12" ht="12" customHeight="1">
      <c r="A165" s="9" t="s">
        <v>93</v>
      </c>
      <c r="B165" s="53">
        <f>B166+B167</f>
        <v>5</v>
      </c>
      <c r="C165" s="53">
        <f>C166+C167</f>
        <v>3</v>
      </c>
      <c r="D165" s="53">
        <f t="shared" si="61"/>
        <v>2</v>
      </c>
      <c r="E165" s="53">
        <f t="shared" ref="E165:J165" si="75">E166+E167</f>
        <v>1</v>
      </c>
      <c r="F165" s="53">
        <f t="shared" si="75"/>
        <v>4</v>
      </c>
      <c r="G165" s="53">
        <f t="shared" si="75"/>
        <v>0</v>
      </c>
      <c r="H165" s="53">
        <f t="shared" si="75"/>
        <v>8</v>
      </c>
      <c r="I165" s="53">
        <f t="shared" si="75"/>
        <v>5</v>
      </c>
      <c r="J165" s="53">
        <f t="shared" si="75"/>
        <v>0</v>
      </c>
      <c r="K165" s="53">
        <f t="shared" si="62"/>
        <v>-8</v>
      </c>
      <c r="L165" s="53">
        <f t="shared" si="63"/>
        <v>-6</v>
      </c>
    </row>
    <row r="166" spans="1:12" ht="12" customHeight="1">
      <c r="A166" s="9" t="s">
        <v>47</v>
      </c>
      <c r="B166" s="53">
        <v>4</v>
      </c>
      <c r="C166" s="53">
        <v>2</v>
      </c>
      <c r="D166" s="53">
        <f t="shared" si="61"/>
        <v>2</v>
      </c>
      <c r="E166" s="53">
        <v>0</v>
      </c>
      <c r="F166" s="53">
        <v>3</v>
      </c>
      <c r="G166" s="53">
        <v>0</v>
      </c>
      <c r="H166" s="53">
        <v>2</v>
      </c>
      <c r="I166" s="53">
        <v>2</v>
      </c>
      <c r="J166" s="53">
        <v>0</v>
      </c>
      <c r="K166" s="53">
        <f t="shared" si="62"/>
        <v>-1</v>
      </c>
      <c r="L166" s="53">
        <f t="shared" si="63"/>
        <v>1</v>
      </c>
    </row>
    <row r="167" spans="1:12" ht="12" customHeight="1">
      <c r="A167" s="14" t="s">
        <v>48</v>
      </c>
      <c r="B167" s="15">
        <v>1</v>
      </c>
      <c r="C167" s="15">
        <v>1</v>
      </c>
      <c r="D167" s="15">
        <f t="shared" si="61"/>
        <v>0</v>
      </c>
      <c r="E167" s="15">
        <v>1</v>
      </c>
      <c r="F167" s="15">
        <v>1</v>
      </c>
      <c r="G167" s="15">
        <v>0</v>
      </c>
      <c r="H167" s="15">
        <v>6</v>
      </c>
      <c r="I167" s="15">
        <v>3</v>
      </c>
      <c r="J167" s="15">
        <v>0</v>
      </c>
      <c r="K167" s="15">
        <f t="shared" si="62"/>
        <v>-7</v>
      </c>
      <c r="L167" s="15">
        <f t="shared" si="63"/>
        <v>-7</v>
      </c>
    </row>
    <row r="168" spans="1:12" ht="12" customHeight="1">
      <c r="A168" s="9" t="s">
        <v>94</v>
      </c>
      <c r="B168" s="53">
        <f t="shared" ref="B168:C170" si="76">B171+B174+B177+B204+B219</f>
        <v>178</v>
      </c>
      <c r="C168" s="53">
        <f t="shared" si="76"/>
        <v>241</v>
      </c>
      <c r="D168" s="53">
        <f t="shared" si="61"/>
        <v>-63</v>
      </c>
      <c r="E168" s="53">
        <f t="shared" ref="E168:J170" si="77">E171+E174+E177+E204+E219</f>
        <v>346</v>
      </c>
      <c r="F168" s="53">
        <f t="shared" si="77"/>
        <v>214</v>
      </c>
      <c r="G168" s="53">
        <f t="shared" si="77"/>
        <v>6</v>
      </c>
      <c r="H168" s="53">
        <f t="shared" si="77"/>
        <v>339</v>
      </c>
      <c r="I168" s="53">
        <f t="shared" si="77"/>
        <v>303</v>
      </c>
      <c r="J168" s="53">
        <f t="shared" si="77"/>
        <v>4</v>
      </c>
      <c r="K168" s="53">
        <f t="shared" si="62"/>
        <v>-80</v>
      </c>
      <c r="L168" s="53">
        <f t="shared" si="63"/>
        <v>-143</v>
      </c>
    </row>
    <row r="169" spans="1:12" ht="12" customHeight="1">
      <c r="A169" s="9" t="s">
        <v>39</v>
      </c>
      <c r="B169" s="53">
        <f t="shared" si="76"/>
        <v>97</v>
      </c>
      <c r="C169" s="53">
        <f t="shared" si="76"/>
        <v>137</v>
      </c>
      <c r="D169" s="53">
        <f t="shared" si="61"/>
        <v>-40</v>
      </c>
      <c r="E169" s="53">
        <f t="shared" si="77"/>
        <v>162</v>
      </c>
      <c r="F169" s="53">
        <f t="shared" si="77"/>
        <v>110</v>
      </c>
      <c r="G169" s="53">
        <f t="shared" si="77"/>
        <v>3</v>
      </c>
      <c r="H169" s="53">
        <f t="shared" si="77"/>
        <v>165</v>
      </c>
      <c r="I169" s="53">
        <f t="shared" si="77"/>
        <v>155</v>
      </c>
      <c r="J169" s="53">
        <f t="shared" si="77"/>
        <v>2</v>
      </c>
      <c r="K169" s="53">
        <f t="shared" si="62"/>
        <v>-47</v>
      </c>
      <c r="L169" s="53">
        <f t="shared" si="63"/>
        <v>-87</v>
      </c>
    </row>
    <row r="170" spans="1:12" ht="12" customHeight="1">
      <c r="A170" s="14" t="s">
        <v>40</v>
      </c>
      <c r="B170" s="15">
        <f t="shared" si="76"/>
        <v>81</v>
      </c>
      <c r="C170" s="15">
        <f t="shared" si="76"/>
        <v>104</v>
      </c>
      <c r="D170" s="15">
        <f t="shared" si="61"/>
        <v>-23</v>
      </c>
      <c r="E170" s="15">
        <f t="shared" si="77"/>
        <v>184</v>
      </c>
      <c r="F170" s="15">
        <f t="shared" si="77"/>
        <v>104</v>
      </c>
      <c r="G170" s="15">
        <f t="shared" si="77"/>
        <v>3</v>
      </c>
      <c r="H170" s="15">
        <f t="shared" si="77"/>
        <v>174</v>
      </c>
      <c r="I170" s="15">
        <f t="shared" si="77"/>
        <v>148</v>
      </c>
      <c r="J170" s="15">
        <f t="shared" si="77"/>
        <v>2</v>
      </c>
      <c r="K170" s="15">
        <f t="shared" si="62"/>
        <v>-33</v>
      </c>
      <c r="L170" s="15">
        <f t="shared" si="63"/>
        <v>-56</v>
      </c>
    </row>
    <row r="171" spans="1:12" ht="12" customHeight="1">
      <c r="A171" s="9" t="s">
        <v>95</v>
      </c>
      <c r="B171" s="53">
        <f>B172+B173</f>
        <v>95</v>
      </c>
      <c r="C171" s="53">
        <f>C172+C173</f>
        <v>94</v>
      </c>
      <c r="D171" s="53">
        <f t="shared" si="61"/>
        <v>1</v>
      </c>
      <c r="E171" s="53">
        <f t="shared" ref="E171:J171" si="78">E172+E173</f>
        <v>136</v>
      </c>
      <c r="F171" s="53">
        <f t="shared" si="78"/>
        <v>120</v>
      </c>
      <c r="G171" s="53">
        <f t="shared" si="78"/>
        <v>5</v>
      </c>
      <c r="H171" s="53">
        <f t="shared" si="78"/>
        <v>119</v>
      </c>
      <c r="I171" s="53">
        <f t="shared" si="78"/>
        <v>166</v>
      </c>
      <c r="J171" s="53">
        <f t="shared" si="78"/>
        <v>2</v>
      </c>
      <c r="K171" s="53">
        <f t="shared" si="62"/>
        <v>-26</v>
      </c>
      <c r="L171" s="53">
        <f t="shared" si="63"/>
        <v>-25</v>
      </c>
    </row>
    <row r="172" spans="1:12" ht="12" customHeight="1">
      <c r="A172" s="9" t="s">
        <v>42</v>
      </c>
      <c r="B172" s="53">
        <v>50</v>
      </c>
      <c r="C172" s="53">
        <v>58</v>
      </c>
      <c r="D172" s="53">
        <f t="shared" si="61"/>
        <v>-8</v>
      </c>
      <c r="E172" s="53">
        <v>69</v>
      </c>
      <c r="F172" s="53">
        <v>65</v>
      </c>
      <c r="G172" s="53">
        <v>3</v>
      </c>
      <c r="H172" s="53">
        <v>63</v>
      </c>
      <c r="I172" s="53">
        <v>80</v>
      </c>
      <c r="J172" s="53">
        <v>2</v>
      </c>
      <c r="K172" s="53">
        <f t="shared" si="62"/>
        <v>-8</v>
      </c>
      <c r="L172" s="53">
        <f t="shared" si="63"/>
        <v>-16</v>
      </c>
    </row>
    <row r="173" spans="1:12" ht="12" customHeight="1">
      <c r="A173" s="9" t="s">
        <v>43</v>
      </c>
      <c r="B173" s="53">
        <v>45</v>
      </c>
      <c r="C173" s="53">
        <v>36</v>
      </c>
      <c r="D173" s="53">
        <f t="shared" si="61"/>
        <v>9</v>
      </c>
      <c r="E173" s="53">
        <v>67</v>
      </c>
      <c r="F173" s="53">
        <v>55</v>
      </c>
      <c r="G173" s="53">
        <v>2</v>
      </c>
      <c r="H173" s="53">
        <v>56</v>
      </c>
      <c r="I173" s="53">
        <v>86</v>
      </c>
      <c r="J173" s="53">
        <v>0</v>
      </c>
      <c r="K173" s="53">
        <f t="shared" si="62"/>
        <v>-18</v>
      </c>
      <c r="L173" s="53">
        <f t="shared" si="63"/>
        <v>-9</v>
      </c>
    </row>
    <row r="174" spans="1:12" ht="12" customHeight="1">
      <c r="A174" s="9" t="s">
        <v>96</v>
      </c>
      <c r="B174" s="53">
        <f>B175+B176</f>
        <v>23</v>
      </c>
      <c r="C174" s="53">
        <f>C175+C176</f>
        <v>38</v>
      </c>
      <c r="D174" s="53">
        <f t="shared" si="61"/>
        <v>-15</v>
      </c>
      <c r="E174" s="53">
        <f t="shared" ref="E174:J174" si="79">E175+E176</f>
        <v>48</v>
      </c>
      <c r="F174" s="53">
        <f t="shared" si="79"/>
        <v>26</v>
      </c>
      <c r="G174" s="53">
        <f t="shared" si="79"/>
        <v>0</v>
      </c>
      <c r="H174" s="53">
        <f t="shared" si="79"/>
        <v>36</v>
      </c>
      <c r="I174" s="53">
        <f t="shared" si="79"/>
        <v>44</v>
      </c>
      <c r="J174" s="53">
        <f t="shared" si="79"/>
        <v>0</v>
      </c>
      <c r="K174" s="53">
        <f t="shared" si="62"/>
        <v>-6</v>
      </c>
      <c r="L174" s="53">
        <f t="shared" si="63"/>
        <v>-21</v>
      </c>
    </row>
    <row r="175" spans="1:12" ht="12" customHeight="1">
      <c r="A175" s="9" t="s">
        <v>42</v>
      </c>
      <c r="B175" s="53">
        <v>15</v>
      </c>
      <c r="C175" s="53">
        <v>18</v>
      </c>
      <c r="D175" s="53">
        <f t="shared" si="61"/>
        <v>-3</v>
      </c>
      <c r="E175" s="53">
        <v>19</v>
      </c>
      <c r="F175" s="53">
        <v>11</v>
      </c>
      <c r="G175" s="53">
        <v>0</v>
      </c>
      <c r="H175" s="53">
        <v>16</v>
      </c>
      <c r="I175" s="53">
        <v>22</v>
      </c>
      <c r="J175" s="53">
        <v>0</v>
      </c>
      <c r="K175" s="53">
        <f t="shared" si="62"/>
        <v>-8</v>
      </c>
      <c r="L175" s="53">
        <f t="shared" si="63"/>
        <v>-11</v>
      </c>
    </row>
    <row r="176" spans="1:12" ht="12" customHeight="1">
      <c r="A176" s="10" t="s">
        <v>43</v>
      </c>
      <c r="B176" s="16">
        <v>8</v>
      </c>
      <c r="C176" s="16">
        <v>20</v>
      </c>
      <c r="D176" s="16">
        <f t="shared" si="61"/>
        <v>-12</v>
      </c>
      <c r="E176" s="16">
        <v>29</v>
      </c>
      <c r="F176" s="16">
        <v>15</v>
      </c>
      <c r="G176" s="16">
        <v>0</v>
      </c>
      <c r="H176" s="16">
        <v>20</v>
      </c>
      <c r="I176" s="16">
        <v>22</v>
      </c>
      <c r="J176" s="16">
        <v>0</v>
      </c>
      <c r="K176" s="16">
        <f t="shared" si="62"/>
        <v>2</v>
      </c>
      <c r="L176" s="16">
        <f t="shared" si="63"/>
        <v>-10</v>
      </c>
    </row>
    <row r="177" spans="1:12" ht="12" customHeight="1">
      <c r="A177" s="9" t="s">
        <v>97</v>
      </c>
      <c r="B177" s="13">
        <f t="shared" ref="B177:C179" si="80">B180+B183+B186+B189+B192+B195+B198+B201</f>
        <v>24</v>
      </c>
      <c r="C177" s="13">
        <f t="shared" si="80"/>
        <v>44</v>
      </c>
      <c r="D177" s="13">
        <f t="shared" si="61"/>
        <v>-20</v>
      </c>
      <c r="E177" s="13">
        <f t="shared" ref="E177:J179" si="81">E180+E183+E186+E189+E192+E195+E198+E201</f>
        <v>80</v>
      </c>
      <c r="F177" s="13">
        <f t="shared" si="81"/>
        <v>36</v>
      </c>
      <c r="G177" s="13">
        <f t="shared" si="81"/>
        <v>0</v>
      </c>
      <c r="H177" s="13">
        <f t="shared" si="81"/>
        <v>83</v>
      </c>
      <c r="I177" s="13">
        <f t="shared" si="81"/>
        <v>47</v>
      </c>
      <c r="J177" s="13">
        <f t="shared" si="81"/>
        <v>0</v>
      </c>
      <c r="K177" s="13">
        <f t="shared" si="62"/>
        <v>-14</v>
      </c>
      <c r="L177" s="13">
        <f t="shared" si="63"/>
        <v>-34</v>
      </c>
    </row>
    <row r="178" spans="1:12" ht="12" customHeight="1">
      <c r="A178" s="9" t="s">
        <v>42</v>
      </c>
      <c r="B178" s="13">
        <f t="shared" si="80"/>
        <v>13</v>
      </c>
      <c r="C178" s="13">
        <f t="shared" si="80"/>
        <v>21</v>
      </c>
      <c r="D178" s="13">
        <f t="shared" si="61"/>
        <v>-8</v>
      </c>
      <c r="E178" s="13">
        <f t="shared" si="81"/>
        <v>38</v>
      </c>
      <c r="F178" s="13">
        <f t="shared" si="81"/>
        <v>21</v>
      </c>
      <c r="G178" s="13">
        <f t="shared" si="81"/>
        <v>0</v>
      </c>
      <c r="H178" s="13">
        <f t="shared" si="81"/>
        <v>38</v>
      </c>
      <c r="I178" s="13">
        <f t="shared" si="81"/>
        <v>30</v>
      </c>
      <c r="J178" s="13">
        <f t="shared" si="81"/>
        <v>0</v>
      </c>
      <c r="K178" s="13">
        <f t="shared" si="62"/>
        <v>-9</v>
      </c>
      <c r="L178" s="13">
        <f t="shared" si="63"/>
        <v>-17</v>
      </c>
    </row>
    <row r="179" spans="1:12" ht="12" customHeight="1">
      <c r="A179" s="9" t="s">
        <v>43</v>
      </c>
      <c r="B179" s="15">
        <f t="shared" si="80"/>
        <v>11</v>
      </c>
      <c r="C179" s="15">
        <f t="shared" si="80"/>
        <v>23</v>
      </c>
      <c r="D179" s="15">
        <f t="shared" si="61"/>
        <v>-12</v>
      </c>
      <c r="E179" s="15">
        <f t="shared" si="81"/>
        <v>42</v>
      </c>
      <c r="F179" s="15">
        <f t="shared" si="81"/>
        <v>15</v>
      </c>
      <c r="G179" s="15">
        <f t="shared" si="81"/>
        <v>0</v>
      </c>
      <c r="H179" s="15">
        <f t="shared" si="81"/>
        <v>45</v>
      </c>
      <c r="I179" s="15">
        <f t="shared" si="81"/>
        <v>17</v>
      </c>
      <c r="J179" s="15">
        <f t="shared" si="81"/>
        <v>0</v>
      </c>
      <c r="K179" s="15">
        <f t="shared" si="62"/>
        <v>-5</v>
      </c>
      <c r="L179" s="15">
        <f t="shared" si="63"/>
        <v>-17</v>
      </c>
    </row>
    <row r="180" spans="1:12" ht="12" customHeight="1">
      <c r="A180" s="9" t="s">
        <v>98</v>
      </c>
      <c r="B180" s="13">
        <f>B181+B182</f>
        <v>3</v>
      </c>
      <c r="C180" s="13">
        <f>C181+C182</f>
        <v>4</v>
      </c>
      <c r="D180" s="13">
        <f t="shared" si="61"/>
        <v>-1</v>
      </c>
      <c r="E180" s="13">
        <f t="shared" ref="E180:J180" si="82">E181+E182</f>
        <v>5</v>
      </c>
      <c r="F180" s="13">
        <f t="shared" si="82"/>
        <v>1</v>
      </c>
      <c r="G180" s="13">
        <f t="shared" si="82"/>
        <v>0</v>
      </c>
      <c r="H180" s="13">
        <f t="shared" si="82"/>
        <v>12</v>
      </c>
      <c r="I180" s="13">
        <f t="shared" si="82"/>
        <v>4</v>
      </c>
      <c r="J180" s="13">
        <f t="shared" si="82"/>
        <v>0</v>
      </c>
      <c r="K180" s="13">
        <f t="shared" si="62"/>
        <v>-10</v>
      </c>
      <c r="L180" s="13">
        <f t="shared" si="63"/>
        <v>-11</v>
      </c>
    </row>
    <row r="181" spans="1:12" ht="12" customHeight="1">
      <c r="A181" s="9" t="s">
        <v>47</v>
      </c>
      <c r="B181" s="13">
        <v>1</v>
      </c>
      <c r="C181" s="13">
        <v>2</v>
      </c>
      <c r="D181" s="13">
        <f t="shared" si="61"/>
        <v>-1</v>
      </c>
      <c r="E181" s="13">
        <v>2</v>
      </c>
      <c r="F181" s="13">
        <v>0</v>
      </c>
      <c r="G181" s="13">
        <v>0</v>
      </c>
      <c r="H181" s="13">
        <v>4</v>
      </c>
      <c r="I181" s="13">
        <v>3</v>
      </c>
      <c r="J181" s="13">
        <v>0</v>
      </c>
      <c r="K181" s="13">
        <f t="shared" si="62"/>
        <v>-5</v>
      </c>
      <c r="L181" s="13">
        <f t="shared" si="63"/>
        <v>-6</v>
      </c>
    </row>
    <row r="182" spans="1:12" ht="12" customHeight="1">
      <c r="A182" s="9" t="s">
        <v>48</v>
      </c>
      <c r="B182" s="13">
        <v>2</v>
      </c>
      <c r="C182" s="13">
        <v>2</v>
      </c>
      <c r="D182" s="13">
        <f t="shared" si="61"/>
        <v>0</v>
      </c>
      <c r="E182" s="13">
        <v>3</v>
      </c>
      <c r="F182" s="13">
        <v>1</v>
      </c>
      <c r="G182" s="13">
        <v>0</v>
      </c>
      <c r="H182" s="13">
        <v>8</v>
      </c>
      <c r="I182" s="13">
        <v>1</v>
      </c>
      <c r="J182" s="13">
        <v>0</v>
      </c>
      <c r="K182" s="13">
        <f t="shared" si="62"/>
        <v>-5</v>
      </c>
      <c r="L182" s="13">
        <f t="shared" si="63"/>
        <v>-5</v>
      </c>
    </row>
    <row r="183" spans="1:12" ht="12" customHeight="1">
      <c r="A183" s="9" t="s">
        <v>99</v>
      </c>
      <c r="B183" s="13">
        <f>B184+B185</f>
        <v>1</v>
      </c>
      <c r="C183" s="13">
        <f>C184+C185</f>
        <v>1</v>
      </c>
      <c r="D183" s="13">
        <f t="shared" si="61"/>
        <v>0</v>
      </c>
      <c r="E183" s="13">
        <f t="shared" ref="E183:J183" si="83">E184+E185</f>
        <v>6</v>
      </c>
      <c r="F183" s="13">
        <f t="shared" si="83"/>
        <v>9</v>
      </c>
      <c r="G183" s="13">
        <f t="shared" si="83"/>
        <v>0</v>
      </c>
      <c r="H183" s="13">
        <f t="shared" si="83"/>
        <v>15</v>
      </c>
      <c r="I183" s="13">
        <f t="shared" si="83"/>
        <v>3</v>
      </c>
      <c r="J183" s="13">
        <f t="shared" si="83"/>
        <v>0</v>
      </c>
      <c r="K183" s="13">
        <f t="shared" si="62"/>
        <v>-3</v>
      </c>
      <c r="L183" s="13">
        <f t="shared" si="63"/>
        <v>-3</v>
      </c>
    </row>
    <row r="184" spans="1:12" ht="12" customHeight="1">
      <c r="A184" s="9" t="s">
        <v>47</v>
      </c>
      <c r="B184" s="13">
        <v>1</v>
      </c>
      <c r="C184" s="13">
        <v>1</v>
      </c>
      <c r="D184" s="13">
        <f t="shared" si="61"/>
        <v>0</v>
      </c>
      <c r="E184" s="13">
        <v>3</v>
      </c>
      <c r="F184" s="13">
        <v>6</v>
      </c>
      <c r="G184" s="13">
        <v>0</v>
      </c>
      <c r="H184" s="13">
        <v>6</v>
      </c>
      <c r="I184" s="13">
        <v>2</v>
      </c>
      <c r="J184" s="13">
        <v>0</v>
      </c>
      <c r="K184" s="13">
        <f t="shared" si="62"/>
        <v>1</v>
      </c>
      <c r="L184" s="13">
        <f t="shared" si="63"/>
        <v>1</v>
      </c>
    </row>
    <row r="185" spans="1:12" ht="12" customHeight="1">
      <c r="A185" s="9" t="s">
        <v>48</v>
      </c>
      <c r="B185" s="13">
        <v>0</v>
      </c>
      <c r="C185" s="13">
        <v>0</v>
      </c>
      <c r="D185" s="13">
        <f t="shared" si="61"/>
        <v>0</v>
      </c>
      <c r="E185" s="13">
        <v>3</v>
      </c>
      <c r="F185" s="13">
        <v>3</v>
      </c>
      <c r="G185" s="13">
        <v>0</v>
      </c>
      <c r="H185" s="13">
        <v>9</v>
      </c>
      <c r="I185" s="13">
        <v>1</v>
      </c>
      <c r="J185" s="13">
        <v>0</v>
      </c>
      <c r="K185" s="13">
        <f t="shared" si="62"/>
        <v>-4</v>
      </c>
      <c r="L185" s="13">
        <f t="shared" si="63"/>
        <v>-4</v>
      </c>
    </row>
    <row r="186" spans="1:12" ht="12" customHeight="1">
      <c r="A186" s="9" t="s">
        <v>100</v>
      </c>
      <c r="B186" s="13">
        <f>B187+B188</f>
        <v>8</v>
      </c>
      <c r="C186" s="13">
        <f>C187+C188</f>
        <v>11</v>
      </c>
      <c r="D186" s="13">
        <f t="shared" si="61"/>
        <v>-3</v>
      </c>
      <c r="E186" s="13">
        <f t="shared" ref="E186:J186" si="84">E187+E188</f>
        <v>21</v>
      </c>
      <c r="F186" s="13">
        <f t="shared" si="84"/>
        <v>8</v>
      </c>
      <c r="G186" s="13">
        <f t="shared" si="84"/>
        <v>0</v>
      </c>
      <c r="H186" s="13">
        <f t="shared" si="84"/>
        <v>12</v>
      </c>
      <c r="I186" s="13">
        <f t="shared" si="84"/>
        <v>1</v>
      </c>
      <c r="J186" s="13">
        <f t="shared" si="84"/>
        <v>0</v>
      </c>
      <c r="K186" s="13">
        <f t="shared" si="62"/>
        <v>16</v>
      </c>
      <c r="L186" s="13">
        <f t="shared" si="63"/>
        <v>13</v>
      </c>
    </row>
    <row r="187" spans="1:12" ht="12" customHeight="1">
      <c r="A187" s="9" t="s">
        <v>47</v>
      </c>
      <c r="B187" s="13">
        <v>4</v>
      </c>
      <c r="C187" s="13">
        <v>5</v>
      </c>
      <c r="D187" s="13">
        <f t="shared" si="61"/>
        <v>-1</v>
      </c>
      <c r="E187" s="13">
        <v>9</v>
      </c>
      <c r="F187" s="13">
        <v>5</v>
      </c>
      <c r="G187" s="13">
        <v>0</v>
      </c>
      <c r="H187" s="13">
        <v>6</v>
      </c>
      <c r="I187" s="13">
        <v>1</v>
      </c>
      <c r="J187" s="13">
        <v>0</v>
      </c>
      <c r="K187" s="13">
        <f t="shared" si="62"/>
        <v>7</v>
      </c>
      <c r="L187" s="13">
        <f t="shared" si="63"/>
        <v>6</v>
      </c>
    </row>
    <row r="188" spans="1:12" ht="12" customHeight="1">
      <c r="A188" s="9" t="s">
        <v>48</v>
      </c>
      <c r="B188" s="13">
        <v>4</v>
      </c>
      <c r="C188" s="13">
        <v>6</v>
      </c>
      <c r="D188" s="13">
        <f t="shared" si="61"/>
        <v>-2</v>
      </c>
      <c r="E188" s="13">
        <v>12</v>
      </c>
      <c r="F188" s="13">
        <v>3</v>
      </c>
      <c r="G188" s="13">
        <v>0</v>
      </c>
      <c r="H188" s="13">
        <v>6</v>
      </c>
      <c r="I188" s="13">
        <v>0</v>
      </c>
      <c r="J188" s="13">
        <v>0</v>
      </c>
      <c r="K188" s="13">
        <f t="shared" si="62"/>
        <v>9</v>
      </c>
      <c r="L188" s="13">
        <f t="shared" si="63"/>
        <v>7</v>
      </c>
    </row>
    <row r="189" spans="1:12" ht="12" customHeight="1">
      <c r="A189" s="9" t="s">
        <v>101</v>
      </c>
      <c r="B189" s="13">
        <f>B190+B191</f>
        <v>1</v>
      </c>
      <c r="C189" s="13">
        <f>C190+C191</f>
        <v>3</v>
      </c>
      <c r="D189" s="13">
        <f t="shared" si="61"/>
        <v>-2</v>
      </c>
      <c r="E189" s="13">
        <f t="shared" ref="E189:J189" si="85">E190+E191</f>
        <v>0</v>
      </c>
      <c r="F189" s="13">
        <f t="shared" si="85"/>
        <v>2</v>
      </c>
      <c r="G189" s="13">
        <f t="shared" si="85"/>
        <v>0</v>
      </c>
      <c r="H189" s="13">
        <f t="shared" si="85"/>
        <v>6</v>
      </c>
      <c r="I189" s="13">
        <f t="shared" si="85"/>
        <v>4</v>
      </c>
      <c r="J189" s="13">
        <f t="shared" si="85"/>
        <v>0</v>
      </c>
      <c r="K189" s="13">
        <f t="shared" si="62"/>
        <v>-8</v>
      </c>
      <c r="L189" s="13">
        <f t="shared" si="63"/>
        <v>-10</v>
      </c>
    </row>
    <row r="190" spans="1:12" ht="12" customHeight="1">
      <c r="A190" s="9" t="s">
        <v>47</v>
      </c>
      <c r="B190" s="13">
        <v>1</v>
      </c>
      <c r="C190" s="13">
        <v>1</v>
      </c>
      <c r="D190" s="13">
        <f t="shared" si="61"/>
        <v>0</v>
      </c>
      <c r="E190" s="13">
        <v>0</v>
      </c>
      <c r="F190" s="13">
        <v>1</v>
      </c>
      <c r="G190" s="13">
        <v>0</v>
      </c>
      <c r="H190" s="13">
        <v>3</v>
      </c>
      <c r="I190" s="13">
        <v>3</v>
      </c>
      <c r="J190" s="13">
        <v>0</v>
      </c>
      <c r="K190" s="13">
        <f t="shared" si="62"/>
        <v>-5</v>
      </c>
      <c r="L190" s="13">
        <f t="shared" si="63"/>
        <v>-5</v>
      </c>
    </row>
    <row r="191" spans="1:12" ht="12" customHeight="1">
      <c r="A191" s="9" t="s">
        <v>48</v>
      </c>
      <c r="B191" s="13">
        <v>0</v>
      </c>
      <c r="C191" s="13">
        <v>2</v>
      </c>
      <c r="D191" s="13">
        <f t="shared" si="61"/>
        <v>-2</v>
      </c>
      <c r="E191" s="13">
        <v>0</v>
      </c>
      <c r="F191" s="13">
        <v>1</v>
      </c>
      <c r="G191" s="13">
        <v>0</v>
      </c>
      <c r="H191" s="13">
        <v>3</v>
      </c>
      <c r="I191" s="13">
        <v>1</v>
      </c>
      <c r="J191" s="13">
        <v>0</v>
      </c>
      <c r="K191" s="13">
        <f t="shared" si="62"/>
        <v>-3</v>
      </c>
      <c r="L191" s="13">
        <f t="shared" si="63"/>
        <v>-5</v>
      </c>
    </row>
    <row r="192" spans="1:12" ht="12" customHeight="1">
      <c r="A192" s="9" t="s">
        <v>102</v>
      </c>
      <c r="B192" s="13">
        <f>B193+B194</f>
        <v>3</v>
      </c>
      <c r="C192" s="13">
        <f>C193+C194</f>
        <v>10</v>
      </c>
      <c r="D192" s="13">
        <f t="shared" si="61"/>
        <v>-7</v>
      </c>
      <c r="E192" s="13">
        <f t="shared" ref="E192:J192" si="86">E193+E194</f>
        <v>9</v>
      </c>
      <c r="F192" s="13">
        <f t="shared" si="86"/>
        <v>2</v>
      </c>
      <c r="G192" s="13">
        <f t="shared" si="86"/>
        <v>0</v>
      </c>
      <c r="H192" s="13">
        <f t="shared" si="86"/>
        <v>17</v>
      </c>
      <c r="I192" s="13">
        <f t="shared" si="86"/>
        <v>8</v>
      </c>
      <c r="J192" s="13">
        <f t="shared" si="86"/>
        <v>0</v>
      </c>
      <c r="K192" s="13">
        <f t="shared" si="62"/>
        <v>-14</v>
      </c>
      <c r="L192" s="13">
        <f t="shared" si="63"/>
        <v>-21</v>
      </c>
    </row>
    <row r="193" spans="1:12" ht="12" customHeight="1">
      <c r="A193" s="9" t="s">
        <v>47</v>
      </c>
      <c r="B193" s="13">
        <v>0</v>
      </c>
      <c r="C193" s="13">
        <v>4</v>
      </c>
      <c r="D193" s="13">
        <f t="shared" si="61"/>
        <v>-4</v>
      </c>
      <c r="E193" s="13">
        <v>3</v>
      </c>
      <c r="F193" s="13">
        <v>1</v>
      </c>
      <c r="G193" s="13">
        <v>0</v>
      </c>
      <c r="H193" s="13">
        <v>10</v>
      </c>
      <c r="I193" s="13">
        <v>6</v>
      </c>
      <c r="J193" s="13">
        <v>0</v>
      </c>
      <c r="K193" s="13">
        <f t="shared" si="62"/>
        <v>-12</v>
      </c>
      <c r="L193" s="13">
        <f t="shared" si="63"/>
        <v>-16</v>
      </c>
    </row>
    <row r="194" spans="1:12" ht="12" customHeight="1">
      <c r="A194" s="9" t="s">
        <v>48</v>
      </c>
      <c r="B194" s="13">
        <v>3</v>
      </c>
      <c r="C194" s="13">
        <v>6</v>
      </c>
      <c r="D194" s="13">
        <f t="shared" si="61"/>
        <v>-3</v>
      </c>
      <c r="E194" s="13">
        <v>6</v>
      </c>
      <c r="F194" s="13">
        <v>1</v>
      </c>
      <c r="G194" s="13">
        <v>0</v>
      </c>
      <c r="H194" s="13">
        <v>7</v>
      </c>
      <c r="I194" s="13">
        <v>2</v>
      </c>
      <c r="J194" s="13">
        <v>0</v>
      </c>
      <c r="K194" s="13">
        <f t="shared" si="62"/>
        <v>-2</v>
      </c>
      <c r="L194" s="13">
        <f t="shared" si="63"/>
        <v>-5</v>
      </c>
    </row>
    <row r="195" spans="1:12" ht="12" customHeight="1">
      <c r="A195" s="9" t="s">
        <v>103</v>
      </c>
      <c r="B195" s="13">
        <f>B196+B197</f>
        <v>1</v>
      </c>
      <c r="C195" s="13">
        <f>C196+C197</f>
        <v>3</v>
      </c>
      <c r="D195" s="13">
        <f t="shared" si="61"/>
        <v>-2</v>
      </c>
      <c r="E195" s="13">
        <f t="shared" ref="E195:J195" si="87">E196+E197</f>
        <v>2</v>
      </c>
      <c r="F195" s="13">
        <f t="shared" si="87"/>
        <v>0</v>
      </c>
      <c r="G195" s="13">
        <f t="shared" si="87"/>
        <v>0</v>
      </c>
      <c r="H195" s="13">
        <f t="shared" si="87"/>
        <v>4</v>
      </c>
      <c r="I195" s="13">
        <f t="shared" si="87"/>
        <v>3</v>
      </c>
      <c r="J195" s="13">
        <f t="shared" si="87"/>
        <v>0</v>
      </c>
      <c r="K195" s="13">
        <f t="shared" si="62"/>
        <v>-5</v>
      </c>
      <c r="L195" s="13">
        <f t="shared" si="63"/>
        <v>-7</v>
      </c>
    </row>
    <row r="196" spans="1:12" ht="12" customHeight="1">
      <c r="A196" s="9" t="s">
        <v>47</v>
      </c>
      <c r="B196" s="13">
        <v>1</v>
      </c>
      <c r="C196" s="13">
        <v>2</v>
      </c>
      <c r="D196" s="13">
        <f t="shared" si="61"/>
        <v>-1</v>
      </c>
      <c r="E196" s="13">
        <v>1</v>
      </c>
      <c r="F196" s="13">
        <v>0</v>
      </c>
      <c r="G196" s="13">
        <v>0</v>
      </c>
      <c r="H196" s="13">
        <v>2</v>
      </c>
      <c r="I196" s="13">
        <v>2</v>
      </c>
      <c r="J196" s="13">
        <v>0</v>
      </c>
      <c r="K196" s="13">
        <f t="shared" si="62"/>
        <v>-3</v>
      </c>
      <c r="L196" s="13">
        <f t="shared" si="63"/>
        <v>-4</v>
      </c>
    </row>
    <row r="197" spans="1:12" ht="12" customHeight="1">
      <c r="A197" s="9" t="s">
        <v>48</v>
      </c>
      <c r="B197" s="13">
        <v>0</v>
      </c>
      <c r="C197" s="13">
        <v>1</v>
      </c>
      <c r="D197" s="13">
        <f t="shared" si="61"/>
        <v>-1</v>
      </c>
      <c r="E197" s="13">
        <v>1</v>
      </c>
      <c r="F197" s="13">
        <v>0</v>
      </c>
      <c r="G197" s="13">
        <v>0</v>
      </c>
      <c r="H197" s="13">
        <v>2</v>
      </c>
      <c r="I197" s="13">
        <v>1</v>
      </c>
      <c r="J197" s="13">
        <v>0</v>
      </c>
      <c r="K197" s="13">
        <f t="shared" si="62"/>
        <v>-2</v>
      </c>
      <c r="L197" s="13">
        <f t="shared" si="63"/>
        <v>-3</v>
      </c>
    </row>
    <row r="198" spans="1:12" ht="12" customHeight="1">
      <c r="A198" s="9" t="s">
        <v>104</v>
      </c>
      <c r="B198" s="13">
        <f>B199+B200</f>
        <v>2</v>
      </c>
      <c r="C198" s="13">
        <f>C199+C200</f>
        <v>1</v>
      </c>
      <c r="D198" s="13">
        <f t="shared" ref="D198:D242" si="88">B198-C198</f>
        <v>1</v>
      </c>
      <c r="E198" s="13">
        <f t="shared" ref="E198:J198" si="89">E199+E200</f>
        <v>7</v>
      </c>
      <c r="F198" s="13">
        <f t="shared" si="89"/>
        <v>0</v>
      </c>
      <c r="G198" s="13">
        <f t="shared" si="89"/>
        <v>0</v>
      </c>
      <c r="H198" s="13">
        <f t="shared" si="89"/>
        <v>0</v>
      </c>
      <c r="I198" s="13">
        <f t="shared" si="89"/>
        <v>3</v>
      </c>
      <c r="J198" s="13">
        <f t="shared" si="89"/>
        <v>0</v>
      </c>
      <c r="K198" s="13">
        <f t="shared" ref="K198:K242" si="90">E198+F198+G198-H198-I198-J198</f>
        <v>4</v>
      </c>
      <c r="L198" s="13">
        <f t="shared" ref="L198:L242" si="91">D198+K198</f>
        <v>5</v>
      </c>
    </row>
    <row r="199" spans="1:12" ht="12" customHeight="1">
      <c r="A199" s="9" t="s">
        <v>47</v>
      </c>
      <c r="B199" s="13">
        <v>2</v>
      </c>
      <c r="C199" s="13">
        <v>0</v>
      </c>
      <c r="D199" s="13">
        <f t="shared" si="88"/>
        <v>2</v>
      </c>
      <c r="E199" s="13">
        <v>5</v>
      </c>
      <c r="F199" s="13">
        <v>0</v>
      </c>
      <c r="G199" s="13">
        <v>0</v>
      </c>
      <c r="H199" s="13">
        <v>0</v>
      </c>
      <c r="I199" s="13">
        <v>2</v>
      </c>
      <c r="J199" s="13">
        <v>0</v>
      </c>
      <c r="K199" s="13">
        <f t="shared" si="90"/>
        <v>3</v>
      </c>
      <c r="L199" s="13">
        <f t="shared" si="91"/>
        <v>5</v>
      </c>
    </row>
    <row r="200" spans="1:12" ht="12" customHeight="1">
      <c r="A200" s="9" t="s">
        <v>48</v>
      </c>
      <c r="B200" s="13">
        <v>0</v>
      </c>
      <c r="C200" s="13">
        <v>1</v>
      </c>
      <c r="D200" s="13">
        <f t="shared" si="88"/>
        <v>-1</v>
      </c>
      <c r="E200" s="13">
        <v>2</v>
      </c>
      <c r="F200" s="13">
        <v>0</v>
      </c>
      <c r="G200" s="13">
        <v>0</v>
      </c>
      <c r="H200" s="13">
        <v>0</v>
      </c>
      <c r="I200" s="13">
        <v>1</v>
      </c>
      <c r="J200" s="13">
        <v>0</v>
      </c>
      <c r="K200" s="13">
        <f t="shared" si="90"/>
        <v>1</v>
      </c>
      <c r="L200" s="13">
        <f t="shared" si="91"/>
        <v>0</v>
      </c>
    </row>
    <row r="201" spans="1:12" ht="12" customHeight="1">
      <c r="A201" s="9" t="s">
        <v>105</v>
      </c>
      <c r="B201" s="13">
        <f>B202+B203</f>
        <v>5</v>
      </c>
      <c r="C201" s="13">
        <f>C202+C203</f>
        <v>11</v>
      </c>
      <c r="D201" s="13">
        <f t="shared" si="88"/>
        <v>-6</v>
      </c>
      <c r="E201" s="13">
        <f t="shared" ref="E201:J201" si="92">E202+E203</f>
        <v>30</v>
      </c>
      <c r="F201" s="13">
        <f t="shared" si="92"/>
        <v>14</v>
      </c>
      <c r="G201" s="13">
        <f t="shared" si="92"/>
        <v>0</v>
      </c>
      <c r="H201" s="13">
        <f t="shared" si="92"/>
        <v>17</v>
      </c>
      <c r="I201" s="13">
        <f t="shared" si="92"/>
        <v>21</v>
      </c>
      <c r="J201" s="13">
        <f t="shared" si="92"/>
        <v>0</v>
      </c>
      <c r="K201" s="13">
        <f t="shared" si="90"/>
        <v>6</v>
      </c>
      <c r="L201" s="13">
        <f t="shared" si="91"/>
        <v>0</v>
      </c>
    </row>
    <row r="202" spans="1:12" ht="12" customHeight="1">
      <c r="A202" s="9" t="s">
        <v>47</v>
      </c>
      <c r="B202" s="13">
        <v>3</v>
      </c>
      <c r="C202" s="13">
        <v>6</v>
      </c>
      <c r="D202" s="13">
        <f t="shared" si="88"/>
        <v>-3</v>
      </c>
      <c r="E202" s="13">
        <v>15</v>
      </c>
      <c r="F202" s="13">
        <v>8</v>
      </c>
      <c r="G202" s="13">
        <v>0</v>
      </c>
      <c r="H202" s="13">
        <v>7</v>
      </c>
      <c r="I202" s="13">
        <v>11</v>
      </c>
      <c r="J202" s="13">
        <v>0</v>
      </c>
      <c r="K202" s="13">
        <f t="shared" si="90"/>
        <v>5</v>
      </c>
      <c r="L202" s="13">
        <f t="shared" si="91"/>
        <v>2</v>
      </c>
    </row>
    <row r="203" spans="1:12" ht="12" customHeight="1">
      <c r="A203" s="9" t="s">
        <v>48</v>
      </c>
      <c r="B203" s="15">
        <v>2</v>
      </c>
      <c r="C203" s="15">
        <v>5</v>
      </c>
      <c r="D203" s="15">
        <f t="shared" si="88"/>
        <v>-3</v>
      </c>
      <c r="E203" s="15">
        <v>15</v>
      </c>
      <c r="F203" s="15">
        <v>6</v>
      </c>
      <c r="G203" s="15">
        <v>0</v>
      </c>
      <c r="H203" s="15">
        <v>10</v>
      </c>
      <c r="I203" s="15">
        <v>10</v>
      </c>
      <c r="J203" s="15">
        <v>0</v>
      </c>
      <c r="K203" s="15">
        <f t="shared" si="90"/>
        <v>1</v>
      </c>
      <c r="L203" s="15">
        <f t="shared" si="91"/>
        <v>-2</v>
      </c>
    </row>
    <row r="204" spans="1:12" ht="12" customHeight="1">
      <c r="A204" s="9" t="s">
        <v>106</v>
      </c>
      <c r="B204" s="13">
        <f t="shared" ref="B204:C206" si="93">B207+B210+B213+B216</f>
        <v>24</v>
      </c>
      <c r="C204" s="13">
        <f t="shared" si="93"/>
        <v>40</v>
      </c>
      <c r="D204" s="13">
        <f t="shared" si="88"/>
        <v>-16</v>
      </c>
      <c r="E204" s="13">
        <f t="shared" ref="E204:J206" si="94">E207+E210+E213+E216</f>
        <v>52</v>
      </c>
      <c r="F204" s="13">
        <f t="shared" si="94"/>
        <v>10</v>
      </c>
      <c r="G204" s="13">
        <f t="shared" si="94"/>
        <v>0</v>
      </c>
      <c r="H204" s="13">
        <f t="shared" si="94"/>
        <v>45</v>
      </c>
      <c r="I204" s="13">
        <f t="shared" si="94"/>
        <v>27</v>
      </c>
      <c r="J204" s="13">
        <f t="shared" si="94"/>
        <v>1</v>
      </c>
      <c r="K204" s="13">
        <f t="shared" si="90"/>
        <v>-11</v>
      </c>
      <c r="L204" s="13">
        <f t="shared" si="91"/>
        <v>-27</v>
      </c>
    </row>
    <row r="205" spans="1:12" ht="12" customHeight="1">
      <c r="A205" s="9" t="s">
        <v>42</v>
      </c>
      <c r="B205" s="13">
        <f t="shared" si="93"/>
        <v>12</v>
      </c>
      <c r="C205" s="13">
        <f t="shared" si="93"/>
        <v>29</v>
      </c>
      <c r="D205" s="13">
        <f t="shared" si="88"/>
        <v>-17</v>
      </c>
      <c r="E205" s="13">
        <f t="shared" si="94"/>
        <v>22</v>
      </c>
      <c r="F205" s="13">
        <f t="shared" si="94"/>
        <v>4</v>
      </c>
      <c r="G205" s="13">
        <f t="shared" si="94"/>
        <v>0</v>
      </c>
      <c r="H205" s="13">
        <f t="shared" si="94"/>
        <v>18</v>
      </c>
      <c r="I205" s="13">
        <f t="shared" si="94"/>
        <v>13</v>
      </c>
      <c r="J205" s="13">
        <f t="shared" si="94"/>
        <v>0</v>
      </c>
      <c r="K205" s="13">
        <f t="shared" si="90"/>
        <v>-5</v>
      </c>
      <c r="L205" s="13">
        <f t="shared" si="91"/>
        <v>-22</v>
      </c>
    </row>
    <row r="206" spans="1:12" ht="12" customHeight="1">
      <c r="A206" s="9" t="s">
        <v>43</v>
      </c>
      <c r="B206" s="15">
        <f t="shared" si="93"/>
        <v>12</v>
      </c>
      <c r="C206" s="15">
        <f t="shared" si="93"/>
        <v>11</v>
      </c>
      <c r="D206" s="15">
        <f t="shared" si="88"/>
        <v>1</v>
      </c>
      <c r="E206" s="15">
        <f t="shared" si="94"/>
        <v>30</v>
      </c>
      <c r="F206" s="15">
        <f t="shared" si="94"/>
        <v>6</v>
      </c>
      <c r="G206" s="15">
        <f t="shared" si="94"/>
        <v>0</v>
      </c>
      <c r="H206" s="15">
        <f t="shared" si="94"/>
        <v>27</v>
      </c>
      <c r="I206" s="15">
        <f t="shared" si="94"/>
        <v>14</v>
      </c>
      <c r="J206" s="15">
        <f t="shared" si="94"/>
        <v>1</v>
      </c>
      <c r="K206" s="15">
        <f t="shared" si="90"/>
        <v>-6</v>
      </c>
      <c r="L206" s="15">
        <f t="shared" si="91"/>
        <v>-5</v>
      </c>
    </row>
    <row r="207" spans="1:12" ht="12" customHeight="1">
      <c r="A207" s="9" t="s">
        <v>107</v>
      </c>
      <c r="B207" s="13">
        <f>B208+B209</f>
        <v>14</v>
      </c>
      <c r="C207" s="13">
        <f>C208+C209</f>
        <v>16</v>
      </c>
      <c r="D207" s="13">
        <f t="shared" si="88"/>
        <v>-2</v>
      </c>
      <c r="E207" s="13">
        <f t="shared" ref="E207:J207" si="95">E208+E209</f>
        <v>26</v>
      </c>
      <c r="F207" s="13">
        <f t="shared" si="95"/>
        <v>7</v>
      </c>
      <c r="G207" s="13">
        <f t="shared" si="95"/>
        <v>0</v>
      </c>
      <c r="H207" s="13">
        <f t="shared" si="95"/>
        <v>18</v>
      </c>
      <c r="I207" s="13">
        <f t="shared" si="95"/>
        <v>19</v>
      </c>
      <c r="J207" s="13">
        <f t="shared" si="95"/>
        <v>0</v>
      </c>
      <c r="K207" s="13">
        <f t="shared" si="90"/>
        <v>-4</v>
      </c>
      <c r="L207" s="13">
        <f t="shared" si="91"/>
        <v>-6</v>
      </c>
    </row>
    <row r="208" spans="1:12" ht="12" customHeight="1">
      <c r="A208" s="9" t="s">
        <v>47</v>
      </c>
      <c r="B208" s="13">
        <v>8</v>
      </c>
      <c r="C208" s="13">
        <v>12</v>
      </c>
      <c r="D208" s="13">
        <f t="shared" si="88"/>
        <v>-4</v>
      </c>
      <c r="E208" s="13">
        <v>12</v>
      </c>
      <c r="F208" s="13">
        <v>3</v>
      </c>
      <c r="G208" s="13">
        <v>0</v>
      </c>
      <c r="H208" s="13">
        <v>7</v>
      </c>
      <c r="I208" s="13">
        <v>10</v>
      </c>
      <c r="J208" s="13">
        <v>0</v>
      </c>
      <c r="K208" s="13">
        <f t="shared" si="90"/>
        <v>-2</v>
      </c>
      <c r="L208" s="13">
        <f t="shared" si="91"/>
        <v>-6</v>
      </c>
    </row>
    <row r="209" spans="1:12" ht="12" customHeight="1">
      <c r="A209" s="9" t="s">
        <v>48</v>
      </c>
      <c r="B209" s="53">
        <v>6</v>
      </c>
      <c r="C209" s="53">
        <v>4</v>
      </c>
      <c r="D209" s="53">
        <f t="shared" si="88"/>
        <v>2</v>
      </c>
      <c r="E209" s="53">
        <v>14</v>
      </c>
      <c r="F209" s="53">
        <v>4</v>
      </c>
      <c r="G209" s="53">
        <v>0</v>
      </c>
      <c r="H209" s="53">
        <v>11</v>
      </c>
      <c r="I209" s="53">
        <v>9</v>
      </c>
      <c r="J209" s="53">
        <v>0</v>
      </c>
      <c r="K209" s="53">
        <f t="shared" si="90"/>
        <v>-2</v>
      </c>
      <c r="L209" s="53">
        <f t="shared" si="91"/>
        <v>0</v>
      </c>
    </row>
    <row r="210" spans="1:12" ht="12" customHeight="1">
      <c r="A210" s="9" t="s">
        <v>108</v>
      </c>
      <c r="B210" s="53">
        <f>B211+B212</f>
        <v>3</v>
      </c>
      <c r="C210" s="53">
        <f>C211+C212</f>
        <v>9</v>
      </c>
      <c r="D210" s="53">
        <f t="shared" si="88"/>
        <v>-6</v>
      </c>
      <c r="E210" s="53">
        <f t="shared" ref="E210:J210" si="96">E211+E212</f>
        <v>3</v>
      </c>
      <c r="F210" s="53">
        <f t="shared" si="96"/>
        <v>2</v>
      </c>
      <c r="G210" s="53">
        <f t="shared" si="96"/>
        <v>0</v>
      </c>
      <c r="H210" s="53">
        <f t="shared" si="96"/>
        <v>6</v>
      </c>
      <c r="I210" s="53">
        <f t="shared" si="96"/>
        <v>0</v>
      </c>
      <c r="J210" s="53">
        <f t="shared" si="96"/>
        <v>0</v>
      </c>
      <c r="K210" s="53">
        <f t="shared" si="90"/>
        <v>-1</v>
      </c>
      <c r="L210" s="53">
        <f t="shared" si="91"/>
        <v>-7</v>
      </c>
    </row>
    <row r="211" spans="1:12" ht="12" customHeight="1">
      <c r="A211" s="9" t="s">
        <v>47</v>
      </c>
      <c r="B211" s="13">
        <v>1</v>
      </c>
      <c r="C211" s="13">
        <v>5</v>
      </c>
      <c r="D211" s="13">
        <f t="shared" si="88"/>
        <v>-4</v>
      </c>
      <c r="E211" s="13">
        <v>2</v>
      </c>
      <c r="F211" s="13">
        <v>0</v>
      </c>
      <c r="G211" s="13">
        <v>0</v>
      </c>
      <c r="H211" s="13">
        <v>2</v>
      </c>
      <c r="I211" s="13">
        <v>0</v>
      </c>
      <c r="J211" s="13">
        <v>0</v>
      </c>
      <c r="K211" s="13">
        <f t="shared" si="90"/>
        <v>0</v>
      </c>
      <c r="L211" s="13">
        <f t="shared" si="91"/>
        <v>-4</v>
      </c>
    </row>
    <row r="212" spans="1:12" ht="12" customHeight="1">
      <c r="A212" s="9" t="s">
        <v>48</v>
      </c>
      <c r="B212" s="13">
        <v>2</v>
      </c>
      <c r="C212" s="13">
        <v>4</v>
      </c>
      <c r="D212" s="13">
        <f t="shared" si="88"/>
        <v>-2</v>
      </c>
      <c r="E212" s="13">
        <v>1</v>
      </c>
      <c r="F212" s="13">
        <v>2</v>
      </c>
      <c r="G212" s="13">
        <v>0</v>
      </c>
      <c r="H212" s="13">
        <v>4</v>
      </c>
      <c r="I212" s="13">
        <v>0</v>
      </c>
      <c r="J212" s="13">
        <v>0</v>
      </c>
      <c r="K212" s="13">
        <f t="shared" si="90"/>
        <v>-1</v>
      </c>
      <c r="L212" s="13">
        <f t="shared" si="91"/>
        <v>-3</v>
      </c>
    </row>
    <row r="213" spans="1:12" ht="12" customHeight="1">
      <c r="A213" s="9" t="s">
        <v>109</v>
      </c>
      <c r="B213" s="13">
        <f>B214+B215</f>
        <v>1</v>
      </c>
      <c r="C213" s="13">
        <f>C214+C215</f>
        <v>6</v>
      </c>
      <c r="D213" s="13">
        <f t="shared" si="88"/>
        <v>-5</v>
      </c>
      <c r="E213" s="13">
        <f t="shared" ref="E213:J213" si="97">E214+E215</f>
        <v>7</v>
      </c>
      <c r="F213" s="13">
        <f t="shared" si="97"/>
        <v>1</v>
      </c>
      <c r="G213" s="13">
        <f t="shared" si="97"/>
        <v>0</v>
      </c>
      <c r="H213" s="13">
        <f t="shared" si="97"/>
        <v>3</v>
      </c>
      <c r="I213" s="13">
        <f t="shared" si="97"/>
        <v>1</v>
      </c>
      <c r="J213" s="13">
        <f t="shared" si="97"/>
        <v>0</v>
      </c>
      <c r="K213" s="13">
        <f t="shared" si="90"/>
        <v>4</v>
      </c>
      <c r="L213" s="13">
        <f t="shared" si="91"/>
        <v>-1</v>
      </c>
    </row>
    <row r="214" spans="1:12" ht="12" customHeight="1">
      <c r="A214" s="9" t="s">
        <v>47</v>
      </c>
      <c r="B214" s="13">
        <v>1</v>
      </c>
      <c r="C214" s="13">
        <v>5</v>
      </c>
      <c r="D214" s="13">
        <f t="shared" si="88"/>
        <v>-4</v>
      </c>
      <c r="E214" s="13">
        <v>3</v>
      </c>
      <c r="F214" s="13">
        <v>1</v>
      </c>
      <c r="G214" s="13">
        <v>0</v>
      </c>
      <c r="H214" s="13">
        <v>1</v>
      </c>
      <c r="I214" s="13">
        <v>0</v>
      </c>
      <c r="J214" s="13">
        <v>0</v>
      </c>
      <c r="K214" s="13">
        <f t="shared" si="90"/>
        <v>3</v>
      </c>
      <c r="L214" s="13">
        <f t="shared" si="91"/>
        <v>-1</v>
      </c>
    </row>
    <row r="215" spans="1:12" ht="12" customHeight="1">
      <c r="A215" s="9" t="s">
        <v>48</v>
      </c>
      <c r="B215" s="53">
        <v>0</v>
      </c>
      <c r="C215" s="53">
        <v>1</v>
      </c>
      <c r="D215" s="53">
        <f t="shared" si="88"/>
        <v>-1</v>
      </c>
      <c r="E215" s="53">
        <v>4</v>
      </c>
      <c r="F215" s="53">
        <v>0</v>
      </c>
      <c r="G215" s="53">
        <v>0</v>
      </c>
      <c r="H215" s="53">
        <v>2</v>
      </c>
      <c r="I215" s="53">
        <v>1</v>
      </c>
      <c r="J215" s="53">
        <v>0</v>
      </c>
      <c r="K215" s="53">
        <f t="shared" si="90"/>
        <v>1</v>
      </c>
      <c r="L215" s="53">
        <f t="shared" si="91"/>
        <v>0</v>
      </c>
    </row>
    <row r="216" spans="1:12" ht="12" customHeight="1">
      <c r="A216" s="9" t="s">
        <v>110</v>
      </c>
      <c r="B216" s="53">
        <f>B217+B218</f>
        <v>6</v>
      </c>
      <c r="C216" s="53">
        <f>C217+C218</f>
        <v>9</v>
      </c>
      <c r="D216" s="53">
        <f t="shared" si="88"/>
        <v>-3</v>
      </c>
      <c r="E216" s="53">
        <f t="shared" ref="E216:J216" si="98">E217+E218</f>
        <v>16</v>
      </c>
      <c r="F216" s="53">
        <f t="shared" si="98"/>
        <v>0</v>
      </c>
      <c r="G216" s="53">
        <f t="shared" si="98"/>
        <v>0</v>
      </c>
      <c r="H216" s="53">
        <f t="shared" si="98"/>
        <v>18</v>
      </c>
      <c r="I216" s="53">
        <f t="shared" si="98"/>
        <v>7</v>
      </c>
      <c r="J216" s="53">
        <f t="shared" si="98"/>
        <v>1</v>
      </c>
      <c r="K216" s="53">
        <f t="shared" si="90"/>
        <v>-10</v>
      </c>
      <c r="L216" s="53">
        <f t="shared" si="91"/>
        <v>-13</v>
      </c>
    </row>
    <row r="217" spans="1:12" ht="12" customHeight="1">
      <c r="A217" s="9" t="s">
        <v>47</v>
      </c>
      <c r="B217" s="13">
        <v>2</v>
      </c>
      <c r="C217" s="13">
        <v>7</v>
      </c>
      <c r="D217" s="13">
        <f t="shared" si="88"/>
        <v>-5</v>
      </c>
      <c r="E217" s="13">
        <v>5</v>
      </c>
      <c r="F217" s="13">
        <v>0</v>
      </c>
      <c r="G217" s="13">
        <v>0</v>
      </c>
      <c r="H217" s="13">
        <v>8</v>
      </c>
      <c r="I217" s="13">
        <v>3</v>
      </c>
      <c r="J217" s="13">
        <v>0</v>
      </c>
      <c r="K217" s="13">
        <f t="shared" si="90"/>
        <v>-6</v>
      </c>
      <c r="L217" s="13">
        <f t="shared" si="91"/>
        <v>-11</v>
      </c>
    </row>
    <row r="218" spans="1:12" ht="12" customHeight="1">
      <c r="A218" s="9" t="s">
        <v>48</v>
      </c>
      <c r="B218" s="15">
        <v>4</v>
      </c>
      <c r="C218" s="15">
        <v>2</v>
      </c>
      <c r="D218" s="15">
        <f t="shared" si="88"/>
        <v>2</v>
      </c>
      <c r="E218" s="15">
        <v>11</v>
      </c>
      <c r="F218" s="15">
        <v>0</v>
      </c>
      <c r="G218" s="15">
        <v>0</v>
      </c>
      <c r="H218" s="15">
        <v>10</v>
      </c>
      <c r="I218" s="15">
        <v>4</v>
      </c>
      <c r="J218" s="15">
        <v>1</v>
      </c>
      <c r="K218" s="15">
        <f t="shared" si="90"/>
        <v>-4</v>
      </c>
      <c r="L218" s="15">
        <f t="shared" si="91"/>
        <v>-2</v>
      </c>
    </row>
    <row r="219" spans="1:12" ht="12" customHeight="1">
      <c r="A219" s="9" t="s">
        <v>111</v>
      </c>
      <c r="B219" s="13">
        <f t="shared" ref="B219:C221" si="99">B222+B225+B228+B231</f>
        <v>12</v>
      </c>
      <c r="C219" s="13">
        <f t="shared" si="99"/>
        <v>25</v>
      </c>
      <c r="D219" s="13">
        <f t="shared" si="88"/>
        <v>-13</v>
      </c>
      <c r="E219" s="13">
        <f t="shared" ref="E219:J221" si="100">E222+E225+E228+E231</f>
        <v>30</v>
      </c>
      <c r="F219" s="13">
        <f t="shared" si="100"/>
        <v>22</v>
      </c>
      <c r="G219" s="13">
        <f t="shared" si="100"/>
        <v>1</v>
      </c>
      <c r="H219" s="13">
        <f t="shared" si="100"/>
        <v>56</v>
      </c>
      <c r="I219" s="13">
        <f t="shared" si="100"/>
        <v>19</v>
      </c>
      <c r="J219" s="13">
        <f t="shared" si="100"/>
        <v>1</v>
      </c>
      <c r="K219" s="13">
        <f t="shared" si="90"/>
        <v>-23</v>
      </c>
      <c r="L219" s="13">
        <f t="shared" si="91"/>
        <v>-36</v>
      </c>
    </row>
    <row r="220" spans="1:12" ht="12" customHeight="1">
      <c r="A220" s="9" t="s">
        <v>42</v>
      </c>
      <c r="B220" s="13">
        <f t="shared" si="99"/>
        <v>7</v>
      </c>
      <c r="C220" s="13">
        <f t="shared" si="99"/>
        <v>11</v>
      </c>
      <c r="D220" s="13">
        <f t="shared" si="88"/>
        <v>-4</v>
      </c>
      <c r="E220" s="13">
        <f t="shared" si="100"/>
        <v>14</v>
      </c>
      <c r="F220" s="13">
        <f t="shared" si="100"/>
        <v>9</v>
      </c>
      <c r="G220" s="13">
        <f t="shared" si="100"/>
        <v>0</v>
      </c>
      <c r="H220" s="13">
        <f t="shared" si="100"/>
        <v>30</v>
      </c>
      <c r="I220" s="13">
        <f t="shared" si="100"/>
        <v>10</v>
      </c>
      <c r="J220" s="13">
        <f t="shared" si="100"/>
        <v>0</v>
      </c>
      <c r="K220" s="13">
        <f t="shared" si="90"/>
        <v>-17</v>
      </c>
      <c r="L220" s="13">
        <f t="shared" si="91"/>
        <v>-21</v>
      </c>
    </row>
    <row r="221" spans="1:12" ht="12" customHeight="1">
      <c r="A221" s="9" t="s">
        <v>43</v>
      </c>
      <c r="B221" s="15">
        <f t="shared" si="99"/>
        <v>5</v>
      </c>
      <c r="C221" s="15">
        <f t="shared" si="99"/>
        <v>14</v>
      </c>
      <c r="D221" s="15">
        <f t="shared" si="88"/>
        <v>-9</v>
      </c>
      <c r="E221" s="15">
        <f t="shared" si="100"/>
        <v>16</v>
      </c>
      <c r="F221" s="15">
        <f t="shared" si="100"/>
        <v>13</v>
      </c>
      <c r="G221" s="15">
        <f t="shared" si="100"/>
        <v>1</v>
      </c>
      <c r="H221" s="15">
        <f t="shared" si="100"/>
        <v>26</v>
      </c>
      <c r="I221" s="15">
        <f t="shared" si="100"/>
        <v>9</v>
      </c>
      <c r="J221" s="15">
        <f t="shared" si="100"/>
        <v>1</v>
      </c>
      <c r="K221" s="15">
        <f t="shared" si="90"/>
        <v>-6</v>
      </c>
      <c r="L221" s="15">
        <f t="shared" si="91"/>
        <v>-15</v>
      </c>
    </row>
    <row r="222" spans="1:12" ht="12" customHeight="1">
      <c r="A222" s="9" t="s">
        <v>112</v>
      </c>
      <c r="B222" s="13">
        <f>B223+B224</f>
        <v>2</v>
      </c>
      <c r="C222" s="13">
        <f>C223+C224</f>
        <v>4</v>
      </c>
      <c r="D222" s="13">
        <f t="shared" si="88"/>
        <v>-2</v>
      </c>
      <c r="E222" s="13">
        <f t="shared" ref="E222:J222" si="101">E223+E224</f>
        <v>0</v>
      </c>
      <c r="F222" s="13">
        <f t="shared" si="101"/>
        <v>2</v>
      </c>
      <c r="G222" s="13">
        <f t="shared" si="101"/>
        <v>0</v>
      </c>
      <c r="H222" s="13">
        <f t="shared" si="101"/>
        <v>3</v>
      </c>
      <c r="I222" s="13">
        <f t="shared" si="101"/>
        <v>0</v>
      </c>
      <c r="J222" s="13">
        <f t="shared" si="101"/>
        <v>0</v>
      </c>
      <c r="K222" s="13">
        <f t="shared" si="90"/>
        <v>-1</v>
      </c>
      <c r="L222" s="13">
        <f t="shared" si="91"/>
        <v>-3</v>
      </c>
    </row>
    <row r="223" spans="1:12" ht="12" customHeight="1">
      <c r="A223" s="9" t="s">
        <v>47</v>
      </c>
      <c r="B223" s="13">
        <v>1</v>
      </c>
      <c r="C223" s="13">
        <v>1</v>
      </c>
      <c r="D223" s="13">
        <f t="shared" si="88"/>
        <v>0</v>
      </c>
      <c r="E223" s="13">
        <v>0</v>
      </c>
      <c r="F223" s="13">
        <v>0</v>
      </c>
      <c r="G223" s="13">
        <v>0</v>
      </c>
      <c r="H223" s="13">
        <v>2</v>
      </c>
      <c r="I223" s="13">
        <v>0</v>
      </c>
      <c r="J223" s="13">
        <v>0</v>
      </c>
      <c r="K223" s="13">
        <f t="shared" si="90"/>
        <v>-2</v>
      </c>
      <c r="L223" s="13">
        <f t="shared" si="91"/>
        <v>-2</v>
      </c>
    </row>
    <row r="224" spans="1:12" ht="12" customHeight="1">
      <c r="A224" s="9" t="s">
        <v>48</v>
      </c>
      <c r="B224" s="53">
        <v>1</v>
      </c>
      <c r="C224" s="53">
        <v>3</v>
      </c>
      <c r="D224" s="53">
        <f t="shared" si="88"/>
        <v>-2</v>
      </c>
      <c r="E224" s="53">
        <v>0</v>
      </c>
      <c r="F224" s="53">
        <v>2</v>
      </c>
      <c r="G224" s="53">
        <v>0</v>
      </c>
      <c r="H224" s="53">
        <v>1</v>
      </c>
      <c r="I224" s="53">
        <v>0</v>
      </c>
      <c r="J224" s="53">
        <v>0</v>
      </c>
      <c r="K224" s="53">
        <f t="shared" si="90"/>
        <v>1</v>
      </c>
      <c r="L224" s="53">
        <f t="shared" si="91"/>
        <v>-1</v>
      </c>
    </row>
    <row r="225" spans="1:12" ht="12" customHeight="1">
      <c r="A225" s="9" t="s">
        <v>113</v>
      </c>
      <c r="B225" s="53">
        <f>B226+B227</f>
        <v>1</v>
      </c>
      <c r="C225" s="53">
        <f>C226+C227</f>
        <v>1</v>
      </c>
      <c r="D225" s="53">
        <f t="shared" si="88"/>
        <v>0</v>
      </c>
      <c r="E225" s="53">
        <f t="shared" ref="E225:J225" si="102">E226+E227</f>
        <v>1</v>
      </c>
      <c r="F225" s="53">
        <f t="shared" si="102"/>
        <v>2</v>
      </c>
      <c r="G225" s="53">
        <f t="shared" si="102"/>
        <v>1</v>
      </c>
      <c r="H225" s="53">
        <f t="shared" si="102"/>
        <v>1</v>
      </c>
      <c r="I225" s="53">
        <f t="shared" si="102"/>
        <v>2</v>
      </c>
      <c r="J225" s="53">
        <f t="shared" si="102"/>
        <v>0</v>
      </c>
      <c r="K225" s="53">
        <f t="shared" si="90"/>
        <v>1</v>
      </c>
      <c r="L225" s="53">
        <f t="shared" si="91"/>
        <v>1</v>
      </c>
    </row>
    <row r="226" spans="1:12" ht="12" customHeight="1">
      <c r="A226" s="9" t="s">
        <v>47</v>
      </c>
      <c r="B226" s="53">
        <v>0</v>
      </c>
      <c r="C226" s="53">
        <v>0</v>
      </c>
      <c r="D226" s="53">
        <f t="shared" si="88"/>
        <v>0</v>
      </c>
      <c r="E226" s="53">
        <v>0</v>
      </c>
      <c r="F226" s="53">
        <v>1</v>
      </c>
      <c r="G226" s="53">
        <v>0</v>
      </c>
      <c r="H226" s="53">
        <v>1</v>
      </c>
      <c r="I226" s="53">
        <v>1</v>
      </c>
      <c r="J226" s="53">
        <v>0</v>
      </c>
      <c r="K226" s="53">
        <f t="shared" si="90"/>
        <v>-1</v>
      </c>
      <c r="L226" s="53">
        <f t="shared" si="91"/>
        <v>-1</v>
      </c>
    </row>
    <row r="227" spans="1:12" ht="12" customHeight="1">
      <c r="A227" s="9" t="s">
        <v>48</v>
      </c>
      <c r="B227" s="53">
        <v>1</v>
      </c>
      <c r="C227" s="53">
        <v>1</v>
      </c>
      <c r="D227" s="53">
        <f t="shared" si="88"/>
        <v>0</v>
      </c>
      <c r="E227" s="53">
        <v>1</v>
      </c>
      <c r="F227" s="53">
        <v>1</v>
      </c>
      <c r="G227" s="53">
        <v>1</v>
      </c>
      <c r="H227" s="53">
        <v>0</v>
      </c>
      <c r="I227" s="53">
        <v>1</v>
      </c>
      <c r="J227" s="53">
        <v>0</v>
      </c>
      <c r="K227" s="53">
        <f t="shared" si="90"/>
        <v>2</v>
      </c>
      <c r="L227" s="53">
        <f t="shared" si="91"/>
        <v>2</v>
      </c>
    </row>
    <row r="228" spans="1:12" ht="12" customHeight="1">
      <c r="A228" s="9" t="s">
        <v>114</v>
      </c>
      <c r="B228" s="53">
        <f>B229+B230</f>
        <v>0</v>
      </c>
      <c r="C228" s="53">
        <f>C229+C230</f>
        <v>2</v>
      </c>
      <c r="D228" s="53">
        <f t="shared" si="88"/>
        <v>-2</v>
      </c>
      <c r="E228" s="53">
        <f t="shared" ref="E228:J228" si="103">E229+E230</f>
        <v>0</v>
      </c>
      <c r="F228" s="53">
        <f t="shared" si="103"/>
        <v>0</v>
      </c>
      <c r="G228" s="53">
        <f t="shared" si="103"/>
        <v>0</v>
      </c>
      <c r="H228" s="53">
        <f t="shared" si="103"/>
        <v>3</v>
      </c>
      <c r="I228" s="53">
        <f t="shared" si="103"/>
        <v>2</v>
      </c>
      <c r="J228" s="53">
        <f t="shared" si="103"/>
        <v>0</v>
      </c>
      <c r="K228" s="53">
        <f t="shared" si="90"/>
        <v>-5</v>
      </c>
      <c r="L228" s="53">
        <f t="shared" si="91"/>
        <v>-7</v>
      </c>
    </row>
    <row r="229" spans="1:12" ht="12" customHeight="1">
      <c r="A229" s="9" t="s">
        <v>47</v>
      </c>
      <c r="B229" s="53">
        <v>0</v>
      </c>
      <c r="C229" s="53">
        <v>0</v>
      </c>
      <c r="D229" s="53">
        <f t="shared" si="88"/>
        <v>0</v>
      </c>
      <c r="E229" s="53">
        <v>0</v>
      </c>
      <c r="F229" s="53">
        <v>0</v>
      </c>
      <c r="G229" s="53">
        <v>0</v>
      </c>
      <c r="H229" s="53">
        <v>1</v>
      </c>
      <c r="I229" s="53">
        <v>1</v>
      </c>
      <c r="J229" s="53">
        <v>0</v>
      </c>
      <c r="K229" s="53">
        <f t="shared" si="90"/>
        <v>-2</v>
      </c>
      <c r="L229" s="53">
        <f t="shared" si="91"/>
        <v>-2</v>
      </c>
    </row>
    <row r="230" spans="1:12" ht="12" customHeight="1">
      <c r="A230" s="9" t="s">
        <v>48</v>
      </c>
      <c r="B230" s="53">
        <v>0</v>
      </c>
      <c r="C230" s="53">
        <v>2</v>
      </c>
      <c r="D230" s="53">
        <f t="shared" si="88"/>
        <v>-2</v>
      </c>
      <c r="E230" s="53">
        <v>0</v>
      </c>
      <c r="F230" s="53">
        <v>0</v>
      </c>
      <c r="G230" s="53">
        <v>0</v>
      </c>
      <c r="H230" s="53">
        <v>2</v>
      </c>
      <c r="I230" s="53">
        <v>1</v>
      </c>
      <c r="J230" s="53">
        <v>0</v>
      </c>
      <c r="K230" s="53">
        <f t="shared" si="90"/>
        <v>-3</v>
      </c>
      <c r="L230" s="53">
        <f t="shared" si="91"/>
        <v>-5</v>
      </c>
    </row>
    <row r="231" spans="1:12" ht="12" customHeight="1">
      <c r="A231" s="9" t="s">
        <v>145</v>
      </c>
      <c r="B231" s="53">
        <f>B232+B233</f>
        <v>9</v>
      </c>
      <c r="C231" s="53">
        <f>C232+C233</f>
        <v>18</v>
      </c>
      <c r="D231" s="53">
        <f t="shared" si="88"/>
        <v>-9</v>
      </c>
      <c r="E231" s="53">
        <f t="shared" ref="E231:J231" si="104">E232+E233</f>
        <v>29</v>
      </c>
      <c r="F231" s="53">
        <f t="shared" si="104"/>
        <v>18</v>
      </c>
      <c r="G231" s="53">
        <f t="shared" si="104"/>
        <v>0</v>
      </c>
      <c r="H231" s="53">
        <f t="shared" si="104"/>
        <v>49</v>
      </c>
      <c r="I231" s="53">
        <f t="shared" si="104"/>
        <v>15</v>
      </c>
      <c r="J231" s="53">
        <f t="shared" si="104"/>
        <v>1</v>
      </c>
      <c r="K231" s="53">
        <f t="shared" si="90"/>
        <v>-18</v>
      </c>
      <c r="L231" s="53">
        <f t="shared" si="91"/>
        <v>-27</v>
      </c>
    </row>
    <row r="232" spans="1:12" ht="12" customHeight="1">
      <c r="A232" s="9" t="s">
        <v>47</v>
      </c>
      <c r="B232" s="53">
        <f>B235+B238+B241</f>
        <v>6</v>
      </c>
      <c r="C232" s="53">
        <f>C235+C238+C241</f>
        <v>10</v>
      </c>
      <c r="D232" s="53">
        <f t="shared" si="88"/>
        <v>-4</v>
      </c>
      <c r="E232" s="53">
        <f t="shared" ref="E232:J233" si="105">E235+E238+E241</f>
        <v>14</v>
      </c>
      <c r="F232" s="53">
        <f t="shared" si="105"/>
        <v>8</v>
      </c>
      <c r="G232" s="53">
        <f t="shared" si="105"/>
        <v>0</v>
      </c>
      <c r="H232" s="53">
        <f t="shared" si="105"/>
        <v>26</v>
      </c>
      <c r="I232" s="53">
        <f t="shared" si="105"/>
        <v>8</v>
      </c>
      <c r="J232" s="53">
        <f t="shared" si="105"/>
        <v>0</v>
      </c>
      <c r="K232" s="53">
        <f t="shared" si="90"/>
        <v>-12</v>
      </c>
      <c r="L232" s="53">
        <f t="shared" si="91"/>
        <v>-16</v>
      </c>
    </row>
    <row r="233" spans="1:12" ht="12" customHeight="1">
      <c r="A233" s="10" t="s">
        <v>48</v>
      </c>
      <c r="B233" s="16">
        <f>B236+B239+B242</f>
        <v>3</v>
      </c>
      <c r="C233" s="16">
        <f>C236+C239+C242</f>
        <v>8</v>
      </c>
      <c r="D233" s="16">
        <f t="shared" si="88"/>
        <v>-5</v>
      </c>
      <c r="E233" s="16">
        <f t="shared" si="105"/>
        <v>15</v>
      </c>
      <c r="F233" s="16">
        <f t="shared" si="105"/>
        <v>10</v>
      </c>
      <c r="G233" s="16">
        <f t="shared" si="105"/>
        <v>0</v>
      </c>
      <c r="H233" s="16">
        <f t="shared" si="105"/>
        <v>23</v>
      </c>
      <c r="I233" s="16">
        <f t="shared" si="105"/>
        <v>7</v>
      </c>
      <c r="J233" s="16">
        <f t="shared" si="105"/>
        <v>1</v>
      </c>
      <c r="K233" s="16">
        <f t="shared" si="90"/>
        <v>-6</v>
      </c>
      <c r="L233" s="16">
        <f t="shared" si="91"/>
        <v>-11</v>
      </c>
    </row>
    <row r="234" spans="1:12" ht="12" customHeight="1">
      <c r="A234" s="56" t="s">
        <v>146</v>
      </c>
      <c r="B234" s="13">
        <f>B235+B236</f>
        <v>5</v>
      </c>
      <c r="C234" s="13">
        <f>C235+C236</f>
        <v>10</v>
      </c>
      <c r="D234" s="13">
        <f t="shared" si="88"/>
        <v>-5</v>
      </c>
      <c r="E234" s="13">
        <f t="shared" ref="E234:J234" si="106">E235+E236</f>
        <v>16</v>
      </c>
      <c r="F234" s="13">
        <f t="shared" si="106"/>
        <v>7</v>
      </c>
      <c r="G234" s="13">
        <f t="shared" si="106"/>
        <v>0</v>
      </c>
      <c r="H234" s="13">
        <f t="shared" si="106"/>
        <v>33</v>
      </c>
      <c r="I234" s="13">
        <f t="shared" si="106"/>
        <v>7</v>
      </c>
      <c r="J234" s="13">
        <f t="shared" si="106"/>
        <v>0</v>
      </c>
      <c r="K234" s="13">
        <f t="shared" si="90"/>
        <v>-17</v>
      </c>
      <c r="L234" s="13">
        <f t="shared" si="91"/>
        <v>-22</v>
      </c>
    </row>
    <row r="235" spans="1:12" ht="12" customHeight="1">
      <c r="A235" s="9" t="s">
        <v>147</v>
      </c>
      <c r="B235" s="13">
        <v>2</v>
      </c>
      <c r="C235" s="13">
        <v>8</v>
      </c>
      <c r="D235" s="13">
        <f t="shared" si="88"/>
        <v>-6</v>
      </c>
      <c r="E235" s="13">
        <v>8</v>
      </c>
      <c r="F235" s="13">
        <v>4</v>
      </c>
      <c r="G235" s="13">
        <v>0</v>
      </c>
      <c r="H235" s="13">
        <v>19</v>
      </c>
      <c r="I235" s="13">
        <v>5</v>
      </c>
      <c r="J235" s="13">
        <v>0</v>
      </c>
      <c r="K235" s="13">
        <f t="shared" si="90"/>
        <v>-12</v>
      </c>
      <c r="L235" s="13">
        <f t="shared" si="91"/>
        <v>-18</v>
      </c>
    </row>
    <row r="236" spans="1:12" ht="12" customHeight="1">
      <c r="A236" s="9" t="s">
        <v>148</v>
      </c>
      <c r="B236" s="13">
        <v>3</v>
      </c>
      <c r="C236" s="13">
        <v>2</v>
      </c>
      <c r="D236" s="13">
        <f t="shared" si="88"/>
        <v>1</v>
      </c>
      <c r="E236" s="13">
        <v>8</v>
      </c>
      <c r="F236" s="13">
        <v>3</v>
      </c>
      <c r="G236" s="13">
        <v>0</v>
      </c>
      <c r="H236" s="13">
        <v>14</v>
      </c>
      <c r="I236" s="13">
        <v>2</v>
      </c>
      <c r="J236" s="13">
        <v>0</v>
      </c>
      <c r="K236" s="13">
        <f t="shared" si="90"/>
        <v>-5</v>
      </c>
      <c r="L236" s="13">
        <f t="shared" si="91"/>
        <v>-4</v>
      </c>
    </row>
    <row r="237" spans="1:12" ht="12" customHeight="1">
      <c r="A237" s="56" t="s">
        <v>149</v>
      </c>
      <c r="B237" s="13">
        <f>B238+B239</f>
        <v>2</v>
      </c>
      <c r="C237" s="13">
        <f>C238+C239</f>
        <v>6</v>
      </c>
      <c r="D237" s="13">
        <f t="shared" si="88"/>
        <v>-4</v>
      </c>
      <c r="E237" s="13">
        <f t="shared" ref="E237:J237" si="107">E238+E239</f>
        <v>7</v>
      </c>
      <c r="F237" s="13">
        <f t="shared" si="107"/>
        <v>6</v>
      </c>
      <c r="G237" s="13">
        <f t="shared" si="107"/>
        <v>0</v>
      </c>
      <c r="H237" s="13">
        <f t="shared" si="107"/>
        <v>12</v>
      </c>
      <c r="I237" s="13">
        <f t="shared" si="107"/>
        <v>6</v>
      </c>
      <c r="J237" s="13">
        <f t="shared" si="107"/>
        <v>0</v>
      </c>
      <c r="K237" s="13">
        <f t="shared" si="90"/>
        <v>-5</v>
      </c>
      <c r="L237" s="13">
        <f t="shared" si="91"/>
        <v>-9</v>
      </c>
    </row>
    <row r="238" spans="1:12" ht="12" customHeight="1">
      <c r="A238" s="9" t="s">
        <v>147</v>
      </c>
      <c r="B238" s="13">
        <v>2</v>
      </c>
      <c r="C238" s="13">
        <v>2</v>
      </c>
      <c r="D238" s="13">
        <f t="shared" si="88"/>
        <v>0</v>
      </c>
      <c r="E238" s="13">
        <v>4</v>
      </c>
      <c r="F238" s="13">
        <v>3</v>
      </c>
      <c r="G238" s="13">
        <v>0</v>
      </c>
      <c r="H238" s="13">
        <v>6</v>
      </c>
      <c r="I238" s="13">
        <v>3</v>
      </c>
      <c r="J238" s="13">
        <v>0</v>
      </c>
      <c r="K238" s="13">
        <f t="shared" si="90"/>
        <v>-2</v>
      </c>
      <c r="L238" s="13">
        <f t="shared" si="91"/>
        <v>-2</v>
      </c>
    </row>
    <row r="239" spans="1:12" ht="12" customHeight="1">
      <c r="A239" s="9" t="s">
        <v>148</v>
      </c>
      <c r="B239" s="13">
        <v>0</v>
      </c>
      <c r="C239" s="13">
        <v>4</v>
      </c>
      <c r="D239" s="13">
        <f t="shared" si="88"/>
        <v>-4</v>
      </c>
      <c r="E239" s="13">
        <v>3</v>
      </c>
      <c r="F239" s="13">
        <v>3</v>
      </c>
      <c r="G239" s="13">
        <v>0</v>
      </c>
      <c r="H239" s="13">
        <v>6</v>
      </c>
      <c r="I239" s="13">
        <v>3</v>
      </c>
      <c r="J239" s="13">
        <v>0</v>
      </c>
      <c r="K239" s="13">
        <f t="shared" si="90"/>
        <v>-3</v>
      </c>
      <c r="L239" s="13">
        <f t="shared" si="91"/>
        <v>-7</v>
      </c>
    </row>
    <row r="240" spans="1:12" ht="12" customHeight="1">
      <c r="A240" s="9" t="s">
        <v>150</v>
      </c>
      <c r="B240" s="13">
        <f>B241+B242</f>
        <v>2</v>
      </c>
      <c r="C240" s="13">
        <f>C241+C242</f>
        <v>2</v>
      </c>
      <c r="D240" s="13">
        <f t="shared" si="88"/>
        <v>0</v>
      </c>
      <c r="E240" s="13">
        <f t="shared" ref="E240:J240" si="108">E241+E242</f>
        <v>6</v>
      </c>
      <c r="F240" s="13">
        <f t="shared" si="108"/>
        <v>5</v>
      </c>
      <c r="G240" s="13">
        <f t="shared" si="108"/>
        <v>0</v>
      </c>
      <c r="H240" s="13">
        <f t="shared" si="108"/>
        <v>4</v>
      </c>
      <c r="I240" s="13">
        <f t="shared" si="108"/>
        <v>2</v>
      </c>
      <c r="J240" s="13">
        <f t="shared" si="108"/>
        <v>1</v>
      </c>
      <c r="K240" s="13">
        <f t="shared" si="90"/>
        <v>4</v>
      </c>
      <c r="L240" s="13">
        <f t="shared" si="91"/>
        <v>4</v>
      </c>
    </row>
    <row r="241" spans="1:12" ht="12" customHeight="1">
      <c r="A241" s="9" t="s">
        <v>147</v>
      </c>
      <c r="B241" s="13">
        <v>2</v>
      </c>
      <c r="C241" s="13">
        <v>0</v>
      </c>
      <c r="D241" s="13">
        <f t="shared" si="88"/>
        <v>2</v>
      </c>
      <c r="E241" s="13">
        <v>2</v>
      </c>
      <c r="F241" s="13">
        <v>1</v>
      </c>
      <c r="G241" s="13">
        <v>0</v>
      </c>
      <c r="H241" s="13">
        <v>1</v>
      </c>
      <c r="I241" s="13">
        <v>0</v>
      </c>
      <c r="J241" s="13">
        <v>0</v>
      </c>
      <c r="K241" s="13">
        <f t="shared" si="90"/>
        <v>2</v>
      </c>
      <c r="L241" s="13">
        <f t="shared" si="91"/>
        <v>4</v>
      </c>
    </row>
    <row r="242" spans="1:12" ht="12" customHeight="1">
      <c r="A242" s="9" t="s">
        <v>148</v>
      </c>
      <c r="B242" s="13">
        <v>0</v>
      </c>
      <c r="C242" s="13">
        <v>2</v>
      </c>
      <c r="D242" s="13">
        <f t="shared" si="88"/>
        <v>-2</v>
      </c>
      <c r="E242" s="13">
        <v>4</v>
      </c>
      <c r="F242" s="13">
        <v>4</v>
      </c>
      <c r="G242" s="13">
        <v>0</v>
      </c>
      <c r="H242" s="13">
        <v>3</v>
      </c>
      <c r="I242" s="13">
        <v>2</v>
      </c>
      <c r="J242" s="13">
        <v>1</v>
      </c>
      <c r="K242" s="13">
        <f t="shared" si="90"/>
        <v>2</v>
      </c>
      <c r="L242" s="13">
        <f t="shared" si="91"/>
        <v>0</v>
      </c>
    </row>
    <row r="243" spans="1:12" ht="12" customHeight="1">
      <c r="A243" s="54" t="s">
        <v>115</v>
      </c>
      <c r="B243" s="55">
        <f t="shared" ref="B243:L245" si="109">B249+B252+B255+B258+B261+B264+B267</f>
        <v>18</v>
      </c>
      <c r="C243" s="55">
        <f t="shared" si="109"/>
        <v>31</v>
      </c>
      <c r="D243" s="55">
        <f t="shared" si="109"/>
        <v>-13</v>
      </c>
      <c r="E243" s="55">
        <f t="shared" si="109"/>
        <v>29</v>
      </c>
      <c r="F243" s="55">
        <f t="shared" si="109"/>
        <v>23</v>
      </c>
      <c r="G243" s="55">
        <f t="shared" si="109"/>
        <v>1</v>
      </c>
      <c r="H243" s="55">
        <f t="shared" si="109"/>
        <v>31</v>
      </c>
      <c r="I243" s="55">
        <f t="shared" si="109"/>
        <v>14</v>
      </c>
      <c r="J243" s="55">
        <f t="shared" si="109"/>
        <v>1</v>
      </c>
      <c r="K243" s="55">
        <f t="shared" si="109"/>
        <v>7</v>
      </c>
      <c r="L243" s="55">
        <f t="shared" si="109"/>
        <v>-6</v>
      </c>
    </row>
    <row r="244" spans="1:12" ht="12" customHeight="1">
      <c r="A244" s="9" t="s">
        <v>39</v>
      </c>
      <c r="B244" s="53">
        <f t="shared" si="109"/>
        <v>11</v>
      </c>
      <c r="C244" s="53">
        <f t="shared" si="109"/>
        <v>16</v>
      </c>
      <c r="D244" s="53">
        <f t="shared" si="109"/>
        <v>-5</v>
      </c>
      <c r="E244" s="53">
        <f t="shared" si="109"/>
        <v>13</v>
      </c>
      <c r="F244" s="53">
        <f t="shared" si="109"/>
        <v>13</v>
      </c>
      <c r="G244" s="53">
        <f t="shared" si="109"/>
        <v>0</v>
      </c>
      <c r="H244" s="53">
        <f t="shared" si="109"/>
        <v>13</v>
      </c>
      <c r="I244" s="53">
        <f t="shared" si="109"/>
        <v>6</v>
      </c>
      <c r="J244" s="53">
        <f t="shared" si="109"/>
        <v>0</v>
      </c>
      <c r="K244" s="53">
        <f t="shared" si="109"/>
        <v>7</v>
      </c>
      <c r="L244" s="53">
        <f t="shared" si="109"/>
        <v>2</v>
      </c>
    </row>
    <row r="245" spans="1:12" ht="12" customHeight="1">
      <c r="A245" s="14" t="s">
        <v>40</v>
      </c>
      <c r="B245" s="15">
        <f t="shared" si="109"/>
        <v>7</v>
      </c>
      <c r="C245" s="15">
        <f t="shared" si="109"/>
        <v>15</v>
      </c>
      <c r="D245" s="15">
        <f t="shared" si="109"/>
        <v>-8</v>
      </c>
      <c r="E245" s="15">
        <f t="shared" si="109"/>
        <v>16</v>
      </c>
      <c r="F245" s="15">
        <f t="shared" si="109"/>
        <v>10</v>
      </c>
      <c r="G245" s="15">
        <f t="shared" si="109"/>
        <v>1</v>
      </c>
      <c r="H245" s="15">
        <f t="shared" si="109"/>
        <v>18</v>
      </c>
      <c r="I245" s="15">
        <f t="shared" si="109"/>
        <v>8</v>
      </c>
      <c r="J245" s="15">
        <f t="shared" si="109"/>
        <v>1</v>
      </c>
      <c r="K245" s="15">
        <f t="shared" si="109"/>
        <v>0</v>
      </c>
      <c r="L245" s="15">
        <f t="shared" si="109"/>
        <v>-8</v>
      </c>
    </row>
    <row r="246" spans="1:12" ht="12" customHeight="1">
      <c r="A246" s="9" t="s">
        <v>116</v>
      </c>
      <c r="B246" s="13">
        <f t="shared" ref="B246:L248" si="110">B249+B252+B255+B258+B261+B264+B267</f>
        <v>18</v>
      </c>
      <c r="C246" s="13">
        <f t="shared" si="110"/>
        <v>31</v>
      </c>
      <c r="D246" s="13">
        <f t="shared" si="110"/>
        <v>-13</v>
      </c>
      <c r="E246" s="13">
        <f t="shared" si="110"/>
        <v>29</v>
      </c>
      <c r="F246" s="13">
        <f t="shared" si="110"/>
        <v>23</v>
      </c>
      <c r="G246" s="13">
        <f t="shared" si="110"/>
        <v>1</v>
      </c>
      <c r="H246" s="13">
        <f t="shared" si="110"/>
        <v>31</v>
      </c>
      <c r="I246" s="13">
        <f t="shared" si="110"/>
        <v>14</v>
      </c>
      <c r="J246" s="13">
        <f t="shared" si="110"/>
        <v>1</v>
      </c>
      <c r="K246" s="13">
        <f t="shared" si="110"/>
        <v>7</v>
      </c>
      <c r="L246" s="13">
        <f t="shared" si="110"/>
        <v>-6</v>
      </c>
    </row>
    <row r="247" spans="1:12" ht="12" customHeight="1">
      <c r="A247" s="9" t="s">
        <v>42</v>
      </c>
      <c r="B247" s="13">
        <f t="shared" si="110"/>
        <v>11</v>
      </c>
      <c r="C247" s="13">
        <f t="shared" si="110"/>
        <v>16</v>
      </c>
      <c r="D247" s="13">
        <f t="shared" si="110"/>
        <v>-5</v>
      </c>
      <c r="E247" s="13">
        <f t="shared" si="110"/>
        <v>13</v>
      </c>
      <c r="F247" s="13">
        <f t="shared" si="110"/>
        <v>13</v>
      </c>
      <c r="G247" s="13">
        <f t="shared" si="110"/>
        <v>0</v>
      </c>
      <c r="H247" s="13">
        <f t="shared" si="110"/>
        <v>13</v>
      </c>
      <c r="I247" s="13">
        <f t="shared" si="110"/>
        <v>6</v>
      </c>
      <c r="J247" s="13">
        <f t="shared" si="110"/>
        <v>0</v>
      </c>
      <c r="K247" s="13">
        <f t="shared" si="110"/>
        <v>7</v>
      </c>
      <c r="L247" s="13">
        <f t="shared" si="110"/>
        <v>2</v>
      </c>
    </row>
    <row r="248" spans="1:12" ht="12" customHeight="1">
      <c r="A248" s="9" t="s">
        <v>43</v>
      </c>
      <c r="B248" s="15">
        <f t="shared" si="110"/>
        <v>7</v>
      </c>
      <c r="C248" s="15">
        <f t="shared" si="110"/>
        <v>15</v>
      </c>
      <c r="D248" s="15">
        <f t="shared" si="110"/>
        <v>-8</v>
      </c>
      <c r="E248" s="15">
        <f t="shared" si="110"/>
        <v>16</v>
      </c>
      <c r="F248" s="15">
        <f t="shared" si="110"/>
        <v>10</v>
      </c>
      <c r="G248" s="15">
        <f t="shared" si="110"/>
        <v>1</v>
      </c>
      <c r="H248" s="15">
        <f t="shared" si="110"/>
        <v>18</v>
      </c>
      <c r="I248" s="15">
        <f t="shared" si="110"/>
        <v>8</v>
      </c>
      <c r="J248" s="15">
        <f t="shared" si="110"/>
        <v>1</v>
      </c>
      <c r="K248" s="15">
        <f t="shared" si="110"/>
        <v>0</v>
      </c>
      <c r="L248" s="15">
        <f t="shared" si="110"/>
        <v>-8</v>
      </c>
    </row>
    <row r="249" spans="1:12" ht="12" customHeight="1">
      <c r="A249" s="9" t="s">
        <v>117</v>
      </c>
      <c r="B249" s="13">
        <f>B250+B251</f>
        <v>9</v>
      </c>
      <c r="C249" s="13">
        <f>C250+C251</f>
        <v>10</v>
      </c>
      <c r="D249" s="13">
        <f t="shared" ref="D249:D312" si="111">B249-C249</f>
        <v>-1</v>
      </c>
      <c r="E249" s="13">
        <f t="shared" ref="E249:J249" si="112">E250+E251</f>
        <v>16</v>
      </c>
      <c r="F249" s="13">
        <f t="shared" si="112"/>
        <v>8</v>
      </c>
      <c r="G249" s="13">
        <f t="shared" si="112"/>
        <v>0</v>
      </c>
      <c r="H249" s="13">
        <f t="shared" si="112"/>
        <v>8</v>
      </c>
      <c r="I249" s="13">
        <f t="shared" si="112"/>
        <v>5</v>
      </c>
      <c r="J249" s="13">
        <f t="shared" si="112"/>
        <v>0</v>
      </c>
      <c r="K249" s="13">
        <f t="shared" ref="K249:K312" si="113">E249+F249+G249-H249-I249-J249</f>
        <v>11</v>
      </c>
      <c r="L249" s="13">
        <f t="shared" ref="L249:L312" si="114">D249+K249</f>
        <v>10</v>
      </c>
    </row>
    <row r="250" spans="1:12" ht="12" customHeight="1">
      <c r="A250" s="9" t="s">
        <v>47</v>
      </c>
      <c r="B250" s="13">
        <v>5</v>
      </c>
      <c r="C250" s="13">
        <v>6</v>
      </c>
      <c r="D250" s="13">
        <f t="shared" si="111"/>
        <v>-1</v>
      </c>
      <c r="E250" s="13">
        <v>8</v>
      </c>
      <c r="F250" s="13">
        <v>3</v>
      </c>
      <c r="G250" s="13">
        <v>0</v>
      </c>
      <c r="H250" s="13">
        <v>5</v>
      </c>
      <c r="I250" s="13">
        <v>2</v>
      </c>
      <c r="J250" s="13">
        <v>0</v>
      </c>
      <c r="K250" s="13">
        <f t="shared" si="113"/>
        <v>4</v>
      </c>
      <c r="L250" s="13">
        <f t="shared" si="114"/>
        <v>3</v>
      </c>
    </row>
    <row r="251" spans="1:12" ht="12" customHeight="1">
      <c r="A251" s="9" t="s">
        <v>48</v>
      </c>
      <c r="B251" s="13">
        <v>4</v>
      </c>
      <c r="C251" s="13">
        <v>4</v>
      </c>
      <c r="D251" s="13">
        <f t="shared" si="111"/>
        <v>0</v>
      </c>
      <c r="E251" s="13">
        <v>8</v>
      </c>
      <c r="F251" s="13">
        <v>5</v>
      </c>
      <c r="G251" s="13">
        <v>0</v>
      </c>
      <c r="H251" s="13">
        <v>3</v>
      </c>
      <c r="I251" s="13">
        <v>3</v>
      </c>
      <c r="J251" s="13">
        <v>0</v>
      </c>
      <c r="K251" s="13">
        <f t="shared" si="113"/>
        <v>7</v>
      </c>
      <c r="L251" s="13">
        <f t="shared" si="114"/>
        <v>7</v>
      </c>
    </row>
    <row r="252" spans="1:12" ht="12" customHeight="1">
      <c r="A252" s="9" t="s">
        <v>118</v>
      </c>
      <c r="B252" s="13">
        <f>B253+B254</f>
        <v>2</v>
      </c>
      <c r="C252" s="13">
        <f>C253+C254</f>
        <v>9</v>
      </c>
      <c r="D252" s="13">
        <f t="shared" si="111"/>
        <v>-7</v>
      </c>
      <c r="E252" s="13">
        <f t="shared" ref="E252:J252" si="115">E253+E254</f>
        <v>6</v>
      </c>
      <c r="F252" s="13">
        <f t="shared" si="115"/>
        <v>3</v>
      </c>
      <c r="G252" s="13">
        <f t="shared" si="115"/>
        <v>0</v>
      </c>
      <c r="H252" s="13">
        <f t="shared" si="115"/>
        <v>5</v>
      </c>
      <c r="I252" s="13">
        <f t="shared" si="115"/>
        <v>5</v>
      </c>
      <c r="J252" s="13">
        <f t="shared" si="115"/>
        <v>0</v>
      </c>
      <c r="K252" s="13">
        <f t="shared" si="113"/>
        <v>-1</v>
      </c>
      <c r="L252" s="13">
        <f t="shared" si="114"/>
        <v>-8</v>
      </c>
    </row>
    <row r="253" spans="1:12" ht="12" customHeight="1">
      <c r="A253" s="9" t="s">
        <v>47</v>
      </c>
      <c r="B253" s="13">
        <v>1</v>
      </c>
      <c r="C253" s="13">
        <v>5</v>
      </c>
      <c r="D253" s="13">
        <f t="shared" si="111"/>
        <v>-4</v>
      </c>
      <c r="E253" s="13">
        <v>2</v>
      </c>
      <c r="F253" s="13">
        <v>2</v>
      </c>
      <c r="G253" s="13">
        <v>0</v>
      </c>
      <c r="H253" s="13">
        <v>1</v>
      </c>
      <c r="I253" s="13">
        <v>3</v>
      </c>
      <c r="J253" s="13">
        <v>0</v>
      </c>
      <c r="K253" s="13">
        <f t="shared" si="113"/>
        <v>0</v>
      </c>
      <c r="L253" s="13">
        <f t="shared" si="114"/>
        <v>-4</v>
      </c>
    </row>
    <row r="254" spans="1:12" ht="12" customHeight="1">
      <c r="A254" s="9" t="s">
        <v>48</v>
      </c>
      <c r="B254" s="13">
        <v>1</v>
      </c>
      <c r="C254" s="13">
        <v>4</v>
      </c>
      <c r="D254" s="13">
        <f t="shared" si="111"/>
        <v>-3</v>
      </c>
      <c r="E254" s="13">
        <v>4</v>
      </c>
      <c r="F254" s="13">
        <v>1</v>
      </c>
      <c r="G254" s="13">
        <v>0</v>
      </c>
      <c r="H254" s="13">
        <v>4</v>
      </c>
      <c r="I254" s="13">
        <v>2</v>
      </c>
      <c r="J254" s="13">
        <v>0</v>
      </c>
      <c r="K254" s="13">
        <f t="shared" si="113"/>
        <v>-1</v>
      </c>
      <c r="L254" s="13">
        <f t="shared" si="114"/>
        <v>-4</v>
      </c>
    </row>
    <row r="255" spans="1:12" ht="12" customHeight="1">
      <c r="A255" s="9" t="s">
        <v>119</v>
      </c>
      <c r="B255" s="13">
        <f>B256+B257</f>
        <v>3</v>
      </c>
      <c r="C255" s="13">
        <f>C256+C257</f>
        <v>0</v>
      </c>
      <c r="D255" s="13">
        <f t="shared" si="111"/>
        <v>3</v>
      </c>
      <c r="E255" s="13">
        <f t="shared" ref="E255:J255" si="116">E256+E257</f>
        <v>0</v>
      </c>
      <c r="F255" s="13">
        <f t="shared" si="116"/>
        <v>6</v>
      </c>
      <c r="G255" s="13">
        <f t="shared" si="116"/>
        <v>1</v>
      </c>
      <c r="H255" s="13">
        <f t="shared" si="116"/>
        <v>12</v>
      </c>
      <c r="I255" s="13">
        <f t="shared" si="116"/>
        <v>1</v>
      </c>
      <c r="J255" s="13">
        <f t="shared" si="116"/>
        <v>1</v>
      </c>
      <c r="K255" s="13">
        <f t="shared" si="113"/>
        <v>-7</v>
      </c>
      <c r="L255" s="13">
        <f t="shared" si="114"/>
        <v>-4</v>
      </c>
    </row>
    <row r="256" spans="1:12" ht="12" customHeight="1">
      <c r="A256" s="9" t="s">
        <v>47</v>
      </c>
      <c r="B256" s="13">
        <v>2</v>
      </c>
      <c r="C256" s="13">
        <v>0</v>
      </c>
      <c r="D256" s="13">
        <f t="shared" si="111"/>
        <v>2</v>
      </c>
      <c r="E256" s="13">
        <v>0</v>
      </c>
      <c r="F256" s="13">
        <v>5</v>
      </c>
      <c r="G256" s="13">
        <v>0</v>
      </c>
      <c r="H256" s="13">
        <v>5</v>
      </c>
      <c r="I256" s="13">
        <v>0</v>
      </c>
      <c r="J256" s="13">
        <v>0</v>
      </c>
      <c r="K256" s="13">
        <f t="shared" si="113"/>
        <v>0</v>
      </c>
      <c r="L256" s="13">
        <f t="shared" si="114"/>
        <v>2</v>
      </c>
    </row>
    <row r="257" spans="1:12" ht="12" customHeight="1">
      <c r="A257" s="9" t="s">
        <v>48</v>
      </c>
      <c r="B257" s="13">
        <v>1</v>
      </c>
      <c r="C257" s="13">
        <v>0</v>
      </c>
      <c r="D257" s="13">
        <f t="shared" si="111"/>
        <v>1</v>
      </c>
      <c r="E257" s="13">
        <v>0</v>
      </c>
      <c r="F257" s="13">
        <v>1</v>
      </c>
      <c r="G257" s="13">
        <v>1</v>
      </c>
      <c r="H257" s="13">
        <v>7</v>
      </c>
      <c r="I257" s="13">
        <v>1</v>
      </c>
      <c r="J257" s="13">
        <v>1</v>
      </c>
      <c r="K257" s="13">
        <f t="shared" si="113"/>
        <v>-7</v>
      </c>
      <c r="L257" s="13">
        <f t="shared" si="114"/>
        <v>-6</v>
      </c>
    </row>
    <row r="258" spans="1:12" ht="12" customHeight="1">
      <c r="A258" s="9" t="s">
        <v>120</v>
      </c>
      <c r="B258" s="13">
        <f>B259+B260</f>
        <v>0</v>
      </c>
      <c r="C258" s="13">
        <f>C259+C260</f>
        <v>0</v>
      </c>
      <c r="D258" s="13">
        <f t="shared" si="111"/>
        <v>0</v>
      </c>
      <c r="E258" s="13">
        <f t="shared" ref="E258:J258" si="117">E259+E260</f>
        <v>0</v>
      </c>
      <c r="F258" s="13">
        <f t="shared" si="117"/>
        <v>0</v>
      </c>
      <c r="G258" s="13">
        <f t="shared" si="117"/>
        <v>0</v>
      </c>
      <c r="H258" s="13">
        <f t="shared" si="117"/>
        <v>0</v>
      </c>
      <c r="I258" s="13">
        <f t="shared" si="117"/>
        <v>0</v>
      </c>
      <c r="J258" s="13">
        <f t="shared" si="117"/>
        <v>0</v>
      </c>
      <c r="K258" s="13">
        <f t="shared" si="113"/>
        <v>0</v>
      </c>
      <c r="L258" s="13">
        <f t="shared" si="114"/>
        <v>0</v>
      </c>
    </row>
    <row r="259" spans="1:12" ht="12" customHeight="1">
      <c r="A259" s="9" t="s">
        <v>47</v>
      </c>
      <c r="B259" s="13">
        <v>0</v>
      </c>
      <c r="C259" s="13">
        <v>0</v>
      </c>
      <c r="D259" s="13">
        <f t="shared" si="111"/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f t="shared" si="113"/>
        <v>0</v>
      </c>
      <c r="L259" s="13">
        <f t="shared" si="114"/>
        <v>0</v>
      </c>
    </row>
    <row r="260" spans="1:12" ht="12" customHeight="1">
      <c r="A260" s="9" t="s">
        <v>48</v>
      </c>
      <c r="B260" s="13">
        <v>0</v>
      </c>
      <c r="C260" s="13">
        <v>0</v>
      </c>
      <c r="D260" s="13">
        <f t="shared" si="111"/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f t="shared" si="113"/>
        <v>0</v>
      </c>
      <c r="L260" s="13">
        <f t="shared" si="114"/>
        <v>0</v>
      </c>
    </row>
    <row r="261" spans="1:12" ht="12" customHeight="1">
      <c r="A261" s="9" t="s">
        <v>121</v>
      </c>
      <c r="B261" s="13">
        <f>B262+B263</f>
        <v>1</v>
      </c>
      <c r="C261" s="13">
        <f>C262+C263</f>
        <v>1</v>
      </c>
      <c r="D261" s="13">
        <f t="shared" si="111"/>
        <v>0</v>
      </c>
      <c r="E261" s="13">
        <f t="shared" ref="E261:J261" si="118">E262+E263</f>
        <v>1</v>
      </c>
      <c r="F261" s="13">
        <f t="shared" si="118"/>
        <v>1</v>
      </c>
      <c r="G261" s="13">
        <f t="shared" si="118"/>
        <v>0</v>
      </c>
      <c r="H261" s="13">
        <f t="shared" si="118"/>
        <v>1</v>
      </c>
      <c r="I261" s="13">
        <f t="shared" si="118"/>
        <v>0</v>
      </c>
      <c r="J261" s="13">
        <f t="shared" si="118"/>
        <v>0</v>
      </c>
      <c r="K261" s="13">
        <f t="shared" si="113"/>
        <v>1</v>
      </c>
      <c r="L261" s="13">
        <f t="shared" si="114"/>
        <v>1</v>
      </c>
    </row>
    <row r="262" spans="1:12" ht="12" customHeight="1">
      <c r="A262" s="9" t="s">
        <v>47</v>
      </c>
      <c r="B262" s="13">
        <v>1</v>
      </c>
      <c r="C262" s="13">
        <v>1</v>
      </c>
      <c r="D262" s="13">
        <f t="shared" si="111"/>
        <v>0</v>
      </c>
      <c r="E262" s="13">
        <v>1</v>
      </c>
      <c r="F262" s="13">
        <v>0</v>
      </c>
      <c r="G262" s="13">
        <v>0</v>
      </c>
      <c r="H262" s="13">
        <v>1</v>
      </c>
      <c r="I262" s="13">
        <v>0</v>
      </c>
      <c r="J262" s="13">
        <v>0</v>
      </c>
      <c r="K262" s="13">
        <f t="shared" si="113"/>
        <v>0</v>
      </c>
      <c r="L262" s="13">
        <f t="shared" si="114"/>
        <v>0</v>
      </c>
    </row>
    <row r="263" spans="1:12" ht="12" customHeight="1">
      <c r="A263" s="9" t="s">
        <v>48</v>
      </c>
      <c r="B263" s="13">
        <v>0</v>
      </c>
      <c r="C263" s="13">
        <v>0</v>
      </c>
      <c r="D263" s="13">
        <f t="shared" si="111"/>
        <v>0</v>
      </c>
      <c r="E263" s="13">
        <v>0</v>
      </c>
      <c r="F263" s="13">
        <v>1</v>
      </c>
      <c r="G263" s="13">
        <v>0</v>
      </c>
      <c r="H263" s="13">
        <v>0</v>
      </c>
      <c r="I263" s="13">
        <v>0</v>
      </c>
      <c r="J263" s="13">
        <v>0</v>
      </c>
      <c r="K263" s="13">
        <f t="shared" si="113"/>
        <v>1</v>
      </c>
      <c r="L263" s="13">
        <f t="shared" si="114"/>
        <v>1</v>
      </c>
    </row>
    <row r="264" spans="1:12" ht="12" customHeight="1">
      <c r="A264" s="9" t="s">
        <v>122</v>
      </c>
      <c r="B264" s="13">
        <f>B265+B266</f>
        <v>1</v>
      </c>
      <c r="C264" s="13">
        <f>C265+C266</f>
        <v>1</v>
      </c>
      <c r="D264" s="13">
        <f t="shared" si="111"/>
        <v>0</v>
      </c>
      <c r="E264" s="13">
        <f t="shared" ref="E264:J264" si="119">E265+E266</f>
        <v>2</v>
      </c>
      <c r="F264" s="13">
        <f t="shared" si="119"/>
        <v>0</v>
      </c>
      <c r="G264" s="13">
        <f t="shared" si="119"/>
        <v>0</v>
      </c>
      <c r="H264" s="13">
        <f t="shared" si="119"/>
        <v>1</v>
      </c>
      <c r="I264" s="13">
        <f t="shared" si="119"/>
        <v>3</v>
      </c>
      <c r="J264" s="13">
        <f t="shared" si="119"/>
        <v>0</v>
      </c>
      <c r="K264" s="13">
        <f t="shared" si="113"/>
        <v>-2</v>
      </c>
      <c r="L264" s="13">
        <f t="shared" si="114"/>
        <v>-2</v>
      </c>
    </row>
    <row r="265" spans="1:12" ht="12" customHeight="1">
      <c r="A265" s="9" t="s">
        <v>47</v>
      </c>
      <c r="B265" s="13">
        <v>1</v>
      </c>
      <c r="C265" s="13">
        <v>0</v>
      </c>
      <c r="D265" s="13">
        <f t="shared" si="111"/>
        <v>1</v>
      </c>
      <c r="E265" s="13">
        <v>1</v>
      </c>
      <c r="F265" s="13">
        <v>0</v>
      </c>
      <c r="G265" s="13">
        <v>0</v>
      </c>
      <c r="H265" s="13">
        <v>0</v>
      </c>
      <c r="I265" s="13">
        <v>1</v>
      </c>
      <c r="J265" s="13">
        <v>0</v>
      </c>
      <c r="K265" s="13">
        <f t="shared" si="113"/>
        <v>0</v>
      </c>
      <c r="L265" s="13">
        <f t="shared" si="114"/>
        <v>1</v>
      </c>
    </row>
    <row r="266" spans="1:12" ht="12" customHeight="1">
      <c r="A266" s="9" t="s">
        <v>48</v>
      </c>
      <c r="B266" s="13">
        <v>0</v>
      </c>
      <c r="C266" s="13">
        <v>1</v>
      </c>
      <c r="D266" s="13">
        <f t="shared" si="111"/>
        <v>-1</v>
      </c>
      <c r="E266" s="13">
        <v>1</v>
      </c>
      <c r="F266" s="13">
        <v>0</v>
      </c>
      <c r="G266" s="13">
        <v>0</v>
      </c>
      <c r="H266" s="13">
        <v>1</v>
      </c>
      <c r="I266" s="13">
        <v>2</v>
      </c>
      <c r="J266" s="13">
        <v>0</v>
      </c>
      <c r="K266" s="13">
        <f t="shared" si="113"/>
        <v>-2</v>
      </c>
      <c r="L266" s="13">
        <f t="shared" si="114"/>
        <v>-3</v>
      </c>
    </row>
    <row r="267" spans="1:12" ht="12" customHeight="1">
      <c r="A267" s="9" t="s">
        <v>123</v>
      </c>
      <c r="B267" s="13">
        <f>B268+B269</f>
        <v>2</v>
      </c>
      <c r="C267" s="13">
        <f>C268+C269</f>
        <v>10</v>
      </c>
      <c r="D267" s="13">
        <f t="shared" si="111"/>
        <v>-8</v>
      </c>
      <c r="E267" s="13">
        <f t="shared" ref="E267:J267" si="120">E268+E269</f>
        <v>4</v>
      </c>
      <c r="F267" s="13">
        <f t="shared" si="120"/>
        <v>5</v>
      </c>
      <c r="G267" s="13">
        <f t="shared" si="120"/>
        <v>0</v>
      </c>
      <c r="H267" s="13">
        <f t="shared" si="120"/>
        <v>4</v>
      </c>
      <c r="I267" s="13">
        <f t="shared" si="120"/>
        <v>0</v>
      </c>
      <c r="J267" s="13">
        <f t="shared" si="120"/>
        <v>0</v>
      </c>
      <c r="K267" s="13">
        <f t="shared" si="113"/>
        <v>5</v>
      </c>
      <c r="L267" s="13">
        <f t="shared" si="114"/>
        <v>-3</v>
      </c>
    </row>
    <row r="268" spans="1:12" ht="12" customHeight="1">
      <c r="A268" s="9" t="s">
        <v>47</v>
      </c>
      <c r="B268" s="13">
        <v>1</v>
      </c>
      <c r="C268" s="13">
        <v>4</v>
      </c>
      <c r="D268" s="13">
        <f t="shared" si="111"/>
        <v>-3</v>
      </c>
      <c r="E268" s="13">
        <v>1</v>
      </c>
      <c r="F268" s="13">
        <v>3</v>
      </c>
      <c r="G268" s="13">
        <v>0</v>
      </c>
      <c r="H268" s="13">
        <v>1</v>
      </c>
      <c r="I268" s="13">
        <v>0</v>
      </c>
      <c r="J268" s="13">
        <v>0</v>
      </c>
      <c r="K268" s="13">
        <f t="shared" si="113"/>
        <v>3</v>
      </c>
      <c r="L268" s="13">
        <f t="shared" si="114"/>
        <v>0</v>
      </c>
    </row>
    <row r="269" spans="1:12" ht="12" customHeight="1">
      <c r="A269" s="9" t="s">
        <v>48</v>
      </c>
      <c r="B269" s="53">
        <v>1</v>
      </c>
      <c r="C269" s="53">
        <v>6</v>
      </c>
      <c r="D269" s="53">
        <f t="shared" si="111"/>
        <v>-5</v>
      </c>
      <c r="E269" s="53">
        <v>3</v>
      </c>
      <c r="F269" s="53">
        <v>2</v>
      </c>
      <c r="G269" s="53">
        <v>0</v>
      </c>
      <c r="H269" s="53">
        <v>3</v>
      </c>
      <c r="I269" s="53">
        <v>0</v>
      </c>
      <c r="J269" s="53">
        <v>0</v>
      </c>
      <c r="K269" s="53">
        <f t="shared" si="113"/>
        <v>2</v>
      </c>
      <c r="L269" s="53">
        <f t="shared" si="114"/>
        <v>-3</v>
      </c>
    </row>
    <row r="270" spans="1:12" ht="12" customHeight="1">
      <c r="A270" s="54" t="s">
        <v>124</v>
      </c>
      <c r="B270" s="55">
        <f t="shared" ref="B270:C272" si="121">B273+B276+B279+B306</f>
        <v>148</v>
      </c>
      <c r="C270" s="55">
        <f t="shared" si="121"/>
        <v>151</v>
      </c>
      <c r="D270" s="55">
        <f t="shared" si="111"/>
        <v>-3</v>
      </c>
      <c r="E270" s="55">
        <f t="shared" ref="E270:J272" si="122">E273+E276+E279+E306</f>
        <v>232</v>
      </c>
      <c r="F270" s="55">
        <f t="shared" si="122"/>
        <v>221</v>
      </c>
      <c r="G270" s="55">
        <f t="shared" si="122"/>
        <v>2</v>
      </c>
      <c r="H270" s="55">
        <f t="shared" si="122"/>
        <v>216</v>
      </c>
      <c r="I270" s="55">
        <f t="shared" si="122"/>
        <v>211</v>
      </c>
      <c r="J270" s="55">
        <f t="shared" si="122"/>
        <v>2</v>
      </c>
      <c r="K270" s="55">
        <f t="shared" si="113"/>
        <v>26</v>
      </c>
      <c r="L270" s="55">
        <f t="shared" si="114"/>
        <v>23</v>
      </c>
    </row>
    <row r="271" spans="1:12" ht="12" customHeight="1">
      <c r="A271" s="9" t="s">
        <v>39</v>
      </c>
      <c r="B271" s="53">
        <f t="shared" si="121"/>
        <v>69</v>
      </c>
      <c r="C271" s="53">
        <f t="shared" si="121"/>
        <v>77</v>
      </c>
      <c r="D271" s="53">
        <f t="shared" si="111"/>
        <v>-8</v>
      </c>
      <c r="E271" s="53">
        <f t="shared" si="122"/>
        <v>97</v>
      </c>
      <c r="F271" s="53">
        <f t="shared" si="122"/>
        <v>111</v>
      </c>
      <c r="G271" s="53">
        <f t="shared" si="122"/>
        <v>2</v>
      </c>
      <c r="H271" s="53">
        <f t="shared" si="122"/>
        <v>97</v>
      </c>
      <c r="I271" s="53">
        <f t="shared" si="122"/>
        <v>122</v>
      </c>
      <c r="J271" s="53">
        <f t="shared" si="122"/>
        <v>1</v>
      </c>
      <c r="K271" s="53">
        <f t="shared" si="113"/>
        <v>-10</v>
      </c>
      <c r="L271" s="53">
        <f t="shared" si="114"/>
        <v>-18</v>
      </c>
    </row>
    <row r="272" spans="1:12" ht="12" customHeight="1">
      <c r="A272" s="14" t="s">
        <v>40</v>
      </c>
      <c r="B272" s="15">
        <f t="shared" si="121"/>
        <v>79</v>
      </c>
      <c r="C272" s="15">
        <f t="shared" si="121"/>
        <v>74</v>
      </c>
      <c r="D272" s="15">
        <f t="shared" si="111"/>
        <v>5</v>
      </c>
      <c r="E272" s="15">
        <f t="shared" si="122"/>
        <v>135</v>
      </c>
      <c r="F272" s="15">
        <f t="shared" si="122"/>
        <v>110</v>
      </c>
      <c r="G272" s="15">
        <f t="shared" si="122"/>
        <v>0</v>
      </c>
      <c r="H272" s="15">
        <f t="shared" si="122"/>
        <v>119</v>
      </c>
      <c r="I272" s="15">
        <f t="shared" si="122"/>
        <v>89</v>
      </c>
      <c r="J272" s="15">
        <f t="shared" si="122"/>
        <v>1</v>
      </c>
      <c r="K272" s="15">
        <f t="shared" si="113"/>
        <v>36</v>
      </c>
      <c r="L272" s="15">
        <f t="shared" si="114"/>
        <v>41</v>
      </c>
    </row>
    <row r="273" spans="1:12" ht="12" customHeight="1">
      <c r="A273" s="9" t="s">
        <v>125</v>
      </c>
      <c r="B273" s="53">
        <f>B274+B275</f>
        <v>44</v>
      </c>
      <c r="C273" s="53">
        <f>C274+C275</f>
        <v>32</v>
      </c>
      <c r="D273" s="53">
        <f t="shared" si="111"/>
        <v>12</v>
      </c>
      <c r="E273" s="53">
        <f t="shared" ref="E273:J273" si="123">E274+E275</f>
        <v>48</v>
      </c>
      <c r="F273" s="53">
        <f t="shared" si="123"/>
        <v>42</v>
      </c>
      <c r="G273" s="53">
        <f t="shared" si="123"/>
        <v>0</v>
      </c>
      <c r="H273" s="53">
        <f t="shared" si="123"/>
        <v>41</v>
      </c>
      <c r="I273" s="53">
        <f t="shared" si="123"/>
        <v>49</v>
      </c>
      <c r="J273" s="53">
        <f t="shared" si="123"/>
        <v>0</v>
      </c>
      <c r="K273" s="53">
        <f t="shared" si="113"/>
        <v>0</v>
      </c>
      <c r="L273" s="53">
        <f t="shared" si="114"/>
        <v>12</v>
      </c>
    </row>
    <row r="274" spans="1:12" ht="12" customHeight="1">
      <c r="A274" s="9" t="s">
        <v>42</v>
      </c>
      <c r="B274" s="53">
        <v>18</v>
      </c>
      <c r="C274" s="53">
        <v>11</v>
      </c>
      <c r="D274" s="53">
        <f t="shared" si="111"/>
        <v>7</v>
      </c>
      <c r="E274" s="53">
        <v>23</v>
      </c>
      <c r="F274" s="53">
        <v>22</v>
      </c>
      <c r="G274" s="53">
        <v>0</v>
      </c>
      <c r="H274" s="53">
        <v>20</v>
      </c>
      <c r="I274" s="53">
        <v>28</v>
      </c>
      <c r="J274" s="53">
        <v>0</v>
      </c>
      <c r="K274" s="53">
        <f t="shared" si="113"/>
        <v>-3</v>
      </c>
      <c r="L274" s="53">
        <f t="shared" si="114"/>
        <v>4</v>
      </c>
    </row>
    <row r="275" spans="1:12" ht="12" customHeight="1">
      <c r="A275" s="9" t="s">
        <v>43</v>
      </c>
      <c r="B275" s="53">
        <v>26</v>
      </c>
      <c r="C275" s="53">
        <v>21</v>
      </c>
      <c r="D275" s="53">
        <f t="shared" si="111"/>
        <v>5</v>
      </c>
      <c r="E275" s="53">
        <v>25</v>
      </c>
      <c r="F275" s="53">
        <v>20</v>
      </c>
      <c r="G275" s="53">
        <v>0</v>
      </c>
      <c r="H275" s="53">
        <v>21</v>
      </c>
      <c r="I275" s="53">
        <v>21</v>
      </c>
      <c r="J275" s="53">
        <v>0</v>
      </c>
      <c r="K275" s="53">
        <f t="shared" si="113"/>
        <v>3</v>
      </c>
      <c r="L275" s="53">
        <f t="shared" si="114"/>
        <v>8</v>
      </c>
    </row>
    <row r="276" spans="1:12" ht="12" customHeight="1">
      <c r="A276" s="9" t="s">
        <v>126</v>
      </c>
      <c r="B276" s="13">
        <f>B277+B278</f>
        <v>30</v>
      </c>
      <c r="C276" s="13">
        <f>C277+C278</f>
        <v>30</v>
      </c>
      <c r="D276" s="13">
        <f t="shared" si="111"/>
        <v>0</v>
      </c>
      <c r="E276" s="13">
        <f t="shared" ref="E276:J276" si="124">E277+E278</f>
        <v>26</v>
      </c>
      <c r="F276" s="13">
        <f t="shared" si="124"/>
        <v>64</v>
      </c>
      <c r="G276" s="13">
        <f t="shared" si="124"/>
        <v>1</v>
      </c>
      <c r="H276" s="13">
        <f t="shared" si="124"/>
        <v>34</v>
      </c>
      <c r="I276" s="13">
        <f t="shared" si="124"/>
        <v>42</v>
      </c>
      <c r="J276" s="13">
        <f t="shared" si="124"/>
        <v>0</v>
      </c>
      <c r="K276" s="13">
        <f t="shared" si="113"/>
        <v>15</v>
      </c>
      <c r="L276" s="13">
        <f t="shared" si="114"/>
        <v>15</v>
      </c>
    </row>
    <row r="277" spans="1:12" ht="12" customHeight="1">
      <c r="A277" s="9" t="s">
        <v>42</v>
      </c>
      <c r="B277" s="13">
        <v>16</v>
      </c>
      <c r="C277" s="13">
        <v>17</v>
      </c>
      <c r="D277" s="13">
        <f t="shared" si="111"/>
        <v>-1</v>
      </c>
      <c r="E277" s="13">
        <v>9</v>
      </c>
      <c r="F277" s="13">
        <v>30</v>
      </c>
      <c r="G277" s="13">
        <v>1</v>
      </c>
      <c r="H277" s="13">
        <v>14</v>
      </c>
      <c r="I277" s="13">
        <v>27</v>
      </c>
      <c r="J277" s="13">
        <v>0</v>
      </c>
      <c r="K277" s="13">
        <f t="shared" si="113"/>
        <v>-1</v>
      </c>
      <c r="L277" s="13">
        <f t="shared" si="114"/>
        <v>-2</v>
      </c>
    </row>
    <row r="278" spans="1:12" ht="12" customHeight="1">
      <c r="A278" s="9" t="s">
        <v>43</v>
      </c>
      <c r="B278" s="15">
        <v>14</v>
      </c>
      <c r="C278" s="15">
        <v>13</v>
      </c>
      <c r="D278" s="15">
        <f t="shared" si="111"/>
        <v>1</v>
      </c>
      <c r="E278" s="15">
        <v>17</v>
      </c>
      <c r="F278" s="15">
        <v>34</v>
      </c>
      <c r="G278" s="15">
        <v>0</v>
      </c>
      <c r="H278" s="15">
        <v>20</v>
      </c>
      <c r="I278" s="15">
        <v>15</v>
      </c>
      <c r="J278" s="15">
        <v>0</v>
      </c>
      <c r="K278" s="15">
        <f t="shared" si="113"/>
        <v>16</v>
      </c>
      <c r="L278" s="15">
        <f t="shared" si="114"/>
        <v>17</v>
      </c>
    </row>
    <row r="279" spans="1:12" ht="12" customHeight="1">
      <c r="A279" s="9" t="s">
        <v>127</v>
      </c>
      <c r="B279" s="13">
        <f t="shared" ref="B279:C281" si="125">B282+B285+B288+B291+B294+B297+B300+B303</f>
        <v>45</v>
      </c>
      <c r="C279" s="13">
        <f t="shared" si="125"/>
        <v>50</v>
      </c>
      <c r="D279" s="13">
        <f t="shared" si="111"/>
        <v>-5</v>
      </c>
      <c r="E279" s="13">
        <f t="shared" ref="E279:J281" si="126">E282+E285+E288+E291+E294+E297+E300+E303</f>
        <v>103</v>
      </c>
      <c r="F279" s="13">
        <f t="shared" si="126"/>
        <v>74</v>
      </c>
      <c r="G279" s="13">
        <f t="shared" si="126"/>
        <v>1</v>
      </c>
      <c r="H279" s="13">
        <f t="shared" si="126"/>
        <v>93</v>
      </c>
      <c r="I279" s="13">
        <f t="shared" si="126"/>
        <v>96</v>
      </c>
      <c r="J279" s="13">
        <f t="shared" si="126"/>
        <v>2</v>
      </c>
      <c r="K279" s="13">
        <f t="shared" si="113"/>
        <v>-13</v>
      </c>
      <c r="L279" s="13">
        <f t="shared" si="114"/>
        <v>-18</v>
      </c>
    </row>
    <row r="280" spans="1:12" ht="12" customHeight="1">
      <c r="A280" s="9" t="s">
        <v>42</v>
      </c>
      <c r="B280" s="13">
        <f t="shared" si="125"/>
        <v>23</v>
      </c>
      <c r="C280" s="13">
        <f t="shared" si="125"/>
        <v>25</v>
      </c>
      <c r="D280" s="13">
        <f t="shared" si="111"/>
        <v>-2</v>
      </c>
      <c r="E280" s="13">
        <f t="shared" si="126"/>
        <v>43</v>
      </c>
      <c r="F280" s="13">
        <f t="shared" si="126"/>
        <v>39</v>
      </c>
      <c r="G280" s="13">
        <f t="shared" si="126"/>
        <v>1</v>
      </c>
      <c r="H280" s="13">
        <f t="shared" si="126"/>
        <v>43</v>
      </c>
      <c r="I280" s="13">
        <f t="shared" si="126"/>
        <v>61</v>
      </c>
      <c r="J280" s="13">
        <f t="shared" si="126"/>
        <v>1</v>
      </c>
      <c r="K280" s="13">
        <f t="shared" si="113"/>
        <v>-22</v>
      </c>
      <c r="L280" s="13">
        <f t="shared" si="114"/>
        <v>-24</v>
      </c>
    </row>
    <row r="281" spans="1:12" ht="12" customHeight="1">
      <c r="A281" s="9" t="s">
        <v>43</v>
      </c>
      <c r="B281" s="15">
        <f t="shared" si="125"/>
        <v>22</v>
      </c>
      <c r="C281" s="15">
        <f t="shared" si="125"/>
        <v>25</v>
      </c>
      <c r="D281" s="15">
        <f t="shared" si="111"/>
        <v>-3</v>
      </c>
      <c r="E281" s="15">
        <f t="shared" si="126"/>
        <v>60</v>
      </c>
      <c r="F281" s="15">
        <f t="shared" si="126"/>
        <v>35</v>
      </c>
      <c r="G281" s="15">
        <f t="shared" si="126"/>
        <v>0</v>
      </c>
      <c r="H281" s="15">
        <f t="shared" si="126"/>
        <v>50</v>
      </c>
      <c r="I281" s="15">
        <f t="shared" si="126"/>
        <v>35</v>
      </c>
      <c r="J281" s="15">
        <f t="shared" si="126"/>
        <v>1</v>
      </c>
      <c r="K281" s="15">
        <f t="shared" si="113"/>
        <v>9</v>
      </c>
      <c r="L281" s="15">
        <f t="shared" si="114"/>
        <v>6</v>
      </c>
    </row>
    <row r="282" spans="1:12" ht="12" customHeight="1">
      <c r="A282" s="9" t="s">
        <v>128</v>
      </c>
      <c r="B282" s="13">
        <f>B283+B284</f>
        <v>6</v>
      </c>
      <c r="C282" s="13">
        <f>C283+C284</f>
        <v>2</v>
      </c>
      <c r="D282" s="13">
        <f t="shared" si="111"/>
        <v>4</v>
      </c>
      <c r="E282" s="13">
        <f t="shared" ref="E282:J282" si="127">E283+E284</f>
        <v>3</v>
      </c>
      <c r="F282" s="13">
        <f t="shared" si="127"/>
        <v>5</v>
      </c>
      <c r="G282" s="13">
        <f t="shared" si="127"/>
        <v>0</v>
      </c>
      <c r="H282" s="13">
        <f t="shared" si="127"/>
        <v>8</v>
      </c>
      <c r="I282" s="13">
        <f t="shared" si="127"/>
        <v>4</v>
      </c>
      <c r="J282" s="13">
        <f t="shared" si="127"/>
        <v>0</v>
      </c>
      <c r="K282" s="13">
        <f t="shared" si="113"/>
        <v>-4</v>
      </c>
      <c r="L282" s="13">
        <f t="shared" si="114"/>
        <v>0</v>
      </c>
    </row>
    <row r="283" spans="1:12" ht="12" customHeight="1">
      <c r="A283" s="9" t="s">
        <v>47</v>
      </c>
      <c r="B283" s="13">
        <v>3</v>
      </c>
      <c r="C283" s="13">
        <v>0</v>
      </c>
      <c r="D283" s="13">
        <f t="shared" si="111"/>
        <v>3</v>
      </c>
      <c r="E283" s="13">
        <v>0</v>
      </c>
      <c r="F283" s="13">
        <v>3</v>
      </c>
      <c r="G283" s="13">
        <v>0</v>
      </c>
      <c r="H283" s="13">
        <v>4</v>
      </c>
      <c r="I283" s="13">
        <v>4</v>
      </c>
      <c r="J283" s="13">
        <v>0</v>
      </c>
      <c r="K283" s="13">
        <f t="shared" si="113"/>
        <v>-5</v>
      </c>
      <c r="L283" s="13">
        <f t="shared" si="114"/>
        <v>-2</v>
      </c>
    </row>
    <row r="284" spans="1:12" ht="12" customHeight="1">
      <c r="A284" s="9" t="s">
        <v>48</v>
      </c>
      <c r="B284" s="13">
        <v>3</v>
      </c>
      <c r="C284" s="13">
        <v>2</v>
      </c>
      <c r="D284" s="13">
        <f t="shared" si="111"/>
        <v>1</v>
      </c>
      <c r="E284" s="13">
        <v>3</v>
      </c>
      <c r="F284" s="13">
        <v>2</v>
      </c>
      <c r="G284" s="13">
        <v>0</v>
      </c>
      <c r="H284" s="13">
        <v>4</v>
      </c>
      <c r="I284" s="13">
        <v>0</v>
      </c>
      <c r="J284" s="13">
        <v>0</v>
      </c>
      <c r="K284" s="13">
        <f t="shared" si="113"/>
        <v>1</v>
      </c>
      <c r="L284" s="13">
        <f t="shared" si="114"/>
        <v>2</v>
      </c>
    </row>
    <row r="285" spans="1:12" ht="12" customHeight="1">
      <c r="A285" s="9" t="s">
        <v>129</v>
      </c>
      <c r="B285" s="13">
        <f>B286+B287</f>
        <v>4</v>
      </c>
      <c r="C285" s="13">
        <f>C286+C287</f>
        <v>11</v>
      </c>
      <c r="D285" s="13">
        <f t="shared" si="111"/>
        <v>-7</v>
      </c>
      <c r="E285" s="13">
        <f t="shared" ref="E285:J285" si="128">E286+E287</f>
        <v>17</v>
      </c>
      <c r="F285" s="13">
        <f t="shared" si="128"/>
        <v>9</v>
      </c>
      <c r="G285" s="13">
        <f t="shared" si="128"/>
        <v>0</v>
      </c>
      <c r="H285" s="13">
        <f t="shared" si="128"/>
        <v>9</v>
      </c>
      <c r="I285" s="13">
        <f t="shared" si="128"/>
        <v>15</v>
      </c>
      <c r="J285" s="13">
        <f t="shared" si="128"/>
        <v>2</v>
      </c>
      <c r="K285" s="13">
        <f t="shared" si="113"/>
        <v>0</v>
      </c>
      <c r="L285" s="13">
        <f t="shared" si="114"/>
        <v>-7</v>
      </c>
    </row>
    <row r="286" spans="1:12" ht="12" customHeight="1">
      <c r="A286" s="9" t="s">
        <v>47</v>
      </c>
      <c r="B286" s="13">
        <v>3</v>
      </c>
      <c r="C286" s="13">
        <v>7</v>
      </c>
      <c r="D286" s="13">
        <f t="shared" si="111"/>
        <v>-4</v>
      </c>
      <c r="E286" s="13">
        <v>8</v>
      </c>
      <c r="F286" s="13">
        <v>4</v>
      </c>
      <c r="G286" s="13">
        <v>0</v>
      </c>
      <c r="H286" s="13">
        <v>3</v>
      </c>
      <c r="I286" s="13">
        <v>7</v>
      </c>
      <c r="J286" s="13">
        <v>1</v>
      </c>
      <c r="K286" s="13">
        <f t="shared" si="113"/>
        <v>1</v>
      </c>
      <c r="L286" s="13">
        <f t="shared" si="114"/>
        <v>-3</v>
      </c>
    </row>
    <row r="287" spans="1:12" ht="12" customHeight="1">
      <c r="A287" s="9" t="s">
        <v>48</v>
      </c>
      <c r="B287" s="13">
        <v>1</v>
      </c>
      <c r="C287" s="13">
        <v>4</v>
      </c>
      <c r="D287" s="13">
        <f t="shared" si="111"/>
        <v>-3</v>
      </c>
      <c r="E287" s="13">
        <v>9</v>
      </c>
      <c r="F287" s="13">
        <v>5</v>
      </c>
      <c r="G287" s="13">
        <v>0</v>
      </c>
      <c r="H287" s="13">
        <v>6</v>
      </c>
      <c r="I287" s="13">
        <v>8</v>
      </c>
      <c r="J287" s="13">
        <v>1</v>
      </c>
      <c r="K287" s="13">
        <f t="shared" si="113"/>
        <v>-1</v>
      </c>
      <c r="L287" s="13">
        <f t="shared" si="114"/>
        <v>-4</v>
      </c>
    </row>
    <row r="288" spans="1:12" ht="12" customHeight="1">
      <c r="A288" s="9" t="s">
        <v>130</v>
      </c>
      <c r="B288" s="53">
        <f>B289+B290</f>
        <v>13</v>
      </c>
      <c r="C288" s="53">
        <f>C289+C290</f>
        <v>1</v>
      </c>
      <c r="D288" s="53">
        <f t="shared" si="111"/>
        <v>12</v>
      </c>
      <c r="E288" s="53">
        <f t="shared" ref="E288:J288" si="129">E289+E290</f>
        <v>20</v>
      </c>
      <c r="F288" s="53">
        <f t="shared" si="129"/>
        <v>19</v>
      </c>
      <c r="G288" s="53">
        <f t="shared" si="129"/>
        <v>0</v>
      </c>
      <c r="H288" s="53">
        <f t="shared" si="129"/>
        <v>31</v>
      </c>
      <c r="I288" s="53">
        <f t="shared" si="129"/>
        <v>26</v>
      </c>
      <c r="J288" s="53">
        <f t="shared" si="129"/>
        <v>0</v>
      </c>
      <c r="K288" s="53">
        <f t="shared" si="113"/>
        <v>-18</v>
      </c>
      <c r="L288" s="53">
        <f t="shared" si="114"/>
        <v>-6</v>
      </c>
    </row>
    <row r="289" spans="1:12" ht="12" customHeight="1">
      <c r="A289" s="9" t="s">
        <v>47</v>
      </c>
      <c r="B289" s="53">
        <v>7</v>
      </c>
      <c r="C289" s="53">
        <v>1</v>
      </c>
      <c r="D289" s="53">
        <f t="shared" si="111"/>
        <v>6</v>
      </c>
      <c r="E289" s="53">
        <v>9</v>
      </c>
      <c r="F289" s="53">
        <v>12</v>
      </c>
      <c r="G289" s="53">
        <v>0</v>
      </c>
      <c r="H289" s="53">
        <v>13</v>
      </c>
      <c r="I289" s="53">
        <v>17</v>
      </c>
      <c r="J289" s="53">
        <v>0</v>
      </c>
      <c r="K289" s="53">
        <f t="shared" si="113"/>
        <v>-9</v>
      </c>
      <c r="L289" s="53">
        <f t="shared" si="114"/>
        <v>-3</v>
      </c>
    </row>
    <row r="290" spans="1:12" ht="12" customHeight="1">
      <c r="A290" s="10" t="s">
        <v>48</v>
      </c>
      <c r="B290" s="16">
        <v>6</v>
      </c>
      <c r="C290" s="16">
        <v>0</v>
      </c>
      <c r="D290" s="16">
        <f t="shared" si="111"/>
        <v>6</v>
      </c>
      <c r="E290" s="16">
        <v>11</v>
      </c>
      <c r="F290" s="16">
        <v>7</v>
      </c>
      <c r="G290" s="16">
        <v>0</v>
      </c>
      <c r="H290" s="16">
        <v>18</v>
      </c>
      <c r="I290" s="16">
        <v>9</v>
      </c>
      <c r="J290" s="16">
        <v>0</v>
      </c>
      <c r="K290" s="16">
        <f t="shared" si="113"/>
        <v>-9</v>
      </c>
      <c r="L290" s="16">
        <f t="shared" si="114"/>
        <v>-3</v>
      </c>
    </row>
    <row r="291" spans="1:12" ht="12" customHeight="1">
      <c r="A291" s="9" t="s">
        <v>131</v>
      </c>
      <c r="B291" s="13">
        <f>B292+B293</f>
        <v>0</v>
      </c>
      <c r="C291" s="13">
        <f>C292+C293</f>
        <v>4</v>
      </c>
      <c r="D291" s="13">
        <f t="shared" si="111"/>
        <v>-4</v>
      </c>
      <c r="E291" s="13">
        <f t="shared" ref="E291:J291" si="130">E292+E293</f>
        <v>0</v>
      </c>
      <c r="F291" s="13">
        <f t="shared" si="130"/>
        <v>2</v>
      </c>
      <c r="G291" s="13">
        <f t="shared" si="130"/>
        <v>1</v>
      </c>
      <c r="H291" s="13">
        <f t="shared" si="130"/>
        <v>5</v>
      </c>
      <c r="I291" s="13">
        <f t="shared" si="130"/>
        <v>5</v>
      </c>
      <c r="J291" s="13">
        <f t="shared" si="130"/>
        <v>0</v>
      </c>
      <c r="K291" s="13">
        <f t="shared" si="113"/>
        <v>-7</v>
      </c>
      <c r="L291" s="13">
        <f t="shared" si="114"/>
        <v>-11</v>
      </c>
    </row>
    <row r="292" spans="1:12" ht="12" customHeight="1">
      <c r="A292" s="9" t="s">
        <v>47</v>
      </c>
      <c r="B292" s="53">
        <v>0</v>
      </c>
      <c r="C292" s="53">
        <v>1</v>
      </c>
      <c r="D292" s="53">
        <f t="shared" si="111"/>
        <v>-1</v>
      </c>
      <c r="E292" s="53">
        <v>0</v>
      </c>
      <c r="F292" s="53">
        <v>1</v>
      </c>
      <c r="G292" s="53">
        <v>1</v>
      </c>
      <c r="H292" s="53">
        <v>2</v>
      </c>
      <c r="I292" s="53">
        <v>3</v>
      </c>
      <c r="J292" s="53">
        <v>0</v>
      </c>
      <c r="K292" s="53">
        <f t="shared" si="113"/>
        <v>-3</v>
      </c>
      <c r="L292" s="53">
        <f t="shared" si="114"/>
        <v>-4</v>
      </c>
    </row>
    <row r="293" spans="1:12" ht="12" customHeight="1">
      <c r="A293" s="9" t="s">
        <v>48</v>
      </c>
      <c r="B293" s="53">
        <v>0</v>
      </c>
      <c r="C293" s="53">
        <v>3</v>
      </c>
      <c r="D293" s="53">
        <f t="shared" si="111"/>
        <v>-3</v>
      </c>
      <c r="E293" s="53">
        <v>0</v>
      </c>
      <c r="F293" s="53">
        <v>1</v>
      </c>
      <c r="G293" s="53">
        <v>0</v>
      </c>
      <c r="H293" s="53">
        <v>3</v>
      </c>
      <c r="I293" s="53">
        <v>2</v>
      </c>
      <c r="J293" s="53">
        <v>0</v>
      </c>
      <c r="K293" s="53">
        <f t="shared" si="113"/>
        <v>-4</v>
      </c>
      <c r="L293" s="53">
        <f t="shared" si="114"/>
        <v>-7</v>
      </c>
    </row>
    <row r="294" spans="1:12" ht="12" customHeight="1">
      <c r="A294" s="9" t="s">
        <v>132</v>
      </c>
      <c r="B294" s="13">
        <f>B295+B296</f>
        <v>7</v>
      </c>
      <c r="C294" s="13">
        <f>C295+C296</f>
        <v>6</v>
      </c>
      <c r="D294" s="13">
        <f t="shared" si="111"/>
        <v>1</v>
      </c>
      <c r="E294" s="13">
        <f t="shared" ref="E294:J294" si="131">E295+E296</f>
        <v>32</v>
      </c>
      <c r="F294" s="13">
        <f t="shared" si="131"/>
        <v>17</v>
      </c>
      <c r="G294" s="13">
        <f t="shared" si="131"/>
        <v>0</v>
      </c>
      <c r="H294" s="13">
        <f t="shared" si="131"/>
        <v>3</v>
      </c>
      <c r="I294" s="13">
        <f t="shared" si="131"/>
        <v>13</v>
      </c>
      <c r="J294" s="13">
        <f t="shared" si="131"/>
        <v>0</v>
      </c>
      <c r="K294" s="13">
        <f t="shared" si="113"/>
        <v>33</v>
      </c>
      <c r="L294" s="13">
        <f t="shared" si="114"/>
        <v>34</v>
      </c>
    </row>
    <row r="295" spans="1:12" ht="12" customHeight="1">
      <c r="A295" s="9" t="s">
        <v>47</v>
      </c>
      <c r="B295" s="13">
        <v>4</v>
      </c>
      <c r="C295" s="13">
        <v>3</v>
      </c>
      <c r="D295" s="13">
        <f t="shared" si="111"/>
        <v>1</v>
      </c>
      <c r="E295" s="13">
        <v>13</v>
      </c>
      <c r="F295" s="13">
        <v>7</v>
      </c>
      <c r="G295" s="13">
        <v>0</v>
      </c>
      <c r="H295" s="13">
        <v>1</v>
      </c>
      <c r="I295" s="13">
        <v>10</v>
      </c>
      <c r="J295" s="13">
        <v>0</v>
      </c>
      <c r="K295" s="13">
        <f t="shared" si="113"/>
        <v>9</v>
      </c>
      <c r="L295" s="13">
        <f t="shared" si="114"/>
        <v>10</v>
      </c>
    </row>
    <row r="296" spans="1:12" ht="12" customHeight="1">
      <c r="A296" s="9" t="s">
        <v>48</v>
      </c>
      <c r="B296" s="13">
        <v>3</v>
      </c>
      <c r="C296" s="13">
        <v>3</v>
      </c>
      <c r="D296" s="13">
        <f t="shared" si="111"/>
        <v>0</v>
      </c>
      <c r="E296" s="13">
        <v>19</v>
      </c>
      <c r="F296" s="13">
        <v>10</v>
      </c>
      <c r="G296" s="13">
        <v>0</v>
      </c>
      <c r="H296" s="13">
        <v>2</v>
      </c>
      <c r="I296" s="13">
        <v>3</v>
      </c>
      <c r="J296" s="13">
        <v>0</v>
      </c>
      <c r="K296" s="13">
        <f t="shared" si="113"/>
        <v>24</v>
      </c>
      <c r="L296" s="13">
        <f t="shared" si="114"/>
        <v>24</v>
      </c>
    </row>
    <row r="297" spans="1:12" ht="12" customHeight="1">
      <c r="A297" s="9" t="s">
        <v>133</v>
      </c>
      <c r="B297" s="13">
        <f>B298+B299</f>
        <v>4</v>
      </c>
      <c r="C297" s="13">
        <f>C298+C299</f>
        <v>3</v>
      </c>
      <c r="D297" s="13">
        <f t="shared" si="111"/>
        <v>1</v>
      </c>
      <c r="E297" s="13">
        <f t="shared" ref="E297:J297" si="132">E298+E299</f>
        <v>2</v>
      </c>
      <c r="F297" s="13">
        <f t="shared" si="132"/>
        <v>8</v>
      </c>
      <c r="G297" s="13">
        <f t="shared" si="132"/>
        <v>0</v>
      </c>
      <c r="H297" s="13">
        <f t="shared" si="132"/>
        <v>5</v>
      </c>
      <c r="I297" s="13">
        <f t="shared" si="132"/>
        <v>9</v>
      </c>
      <c r="J297" s="13">
        <f t="shared" si="132"/>
        <v>0</v>
      </c>
      <c r="K297" s="13">
        <f t="shared" si="113"/>
        <v>-4</v>
      </c>
      <c r="L297" s="13">
        <f t="shared" si="114"/>
        <v>-3</v>
      </c>
    </row>
    <row r="298" spans="1:12" ht="12" customHeight="1">
      <c r="A298" s="9" t="s">
        <v>47</v>
      </c>
      <c r="B298" s="13">
        <v>1</v>
      </c>
      <c r="C298" s="13">
        <v>1</v>
      </c>
      <c r="D298" s="13">
        <f t="shared" si="111"/>
        <v>0</v>
      </c>
      <c r="E298" s="13">
        <v>1</v>
      </c>
      <c r="F298" s="13">
        <v>3</v>
      </c>
      <c r="G298" s="13">
        <v>0</v>
      </c>
      <c r="H298" s="13">
        <v>3</v>
      </c>
      <c r="I298" s="13">
        <v>6</v>
      </c>
      <c r="J298" s="13">
        <v>0</v>
      </c>
      <c r="K298" s="13">
        <f t="shared" si="113"/>
        <v>-5</v>
      </c>
      <c r="L298" s="13">
        <f t="shared" si="114"/>
        <v>-5</v>
      </c>
    </row>
    <row r="299" spans="1:12" ht="12" customHeight="1">
      <c r="A299" s="9" t="s">
        <v>48</v>
      </c>
      <c r="B299" s="13">
        <v>3</v>
      </c>
      <c r="C299" s="13">
        <v>2</v>
      </c>
      <c r="D299" s="13">
        <f t="shared" si="111"/>
        <v>1</v>
      </c>
      <c r="E299" s="13">
        <v>1</v>
      </c>
      <c r="F299" s="13">
        <v>5</v>
      </c>
      <c r="G299" s="13">
        <v>0</v>
      </c>
      <c r="H299" s="13">
        <v>2</v>
      </c>
      <c r="I299" s="13">
        <v>3</v>
      </c>
      <c r="J299" s="13">
        <v>0</v>
      </c>
      <c r="K299" s="13">
        <f t="shared" si="113"/>
        <v>1</v>
      </c>
      <c r="L299" s="13">
        <f t="shared" si="114"/>
        <v>2</v>
      </c>
    </row>
    <row r="300" spans="1:12" ht="12" customHeight="1">
      <c r="A300" s="9" t="s">
        <v>134</v>
      </c>
      <c r="B300" s="13">
        <f>B301+B302</f>
        <v>11</v>
      </c>
      <c r="C300" s="13">
        <f>C301+C302</f>
        <v>23</v>
      </c>
      <c r="D300" s="13">
        <f t="shared" si="111"/>
        <v>-12</v>
      </c>
      <c r="E300" s="13">
        <f t="shared" ref="E300:J300" si="133">E301+E302</f>
        <v>25</v>
      </c>
      <c r="F300" s="13">
        <f t="shared" si="133"/>
        <v>13</v>
      </c>
      <c r="G300" s="13">
        <f t="shared" si="133"/>
        <v>0</v>
      </c>
      <c r="H300" s="13">
        <f t="shared" si="133"/>
        <v>31</v>
      </c>
      <c r="I300" s="13">
        <f t="shared" si="133"/>
        <v>23</v>
      </c>
      <c r="J300" s="13">
        <f t="shared" si="133"/>
        <v>0</v>
      </c>
      <c r="K300" s="13">
        <f t="shared" si="113"/>
        <v>-16</v>
      </c>
      <c r="L300" s="13">
        <f t="shared" si="114"/>
        <v>-28</v>
      </c>
    </row>
    <row r="301" spans="1:12" ht="12" customHeight="1">
      <c r="A301" s="9" t="s">
        <v>47</v>
      </c>
      <c r="B301" s="13">
        <v>5</v>
      </c>
      <c r="C301" s="13">
        <v>12</v>
      </c>
      <c r="D301" s="13">
        <f t="shared" si="111"/>
        <v>-7</v>
      </c>
      <c r="E301" s="13">
        <v>10</v>
      </c>
      <c r="F301" s="13">
        <v>9</v>
      </c>
      <c r="G301" s="13">
        <v>0</v>
      </c>
      <c r="H301" s="13">
        <v>16</v>
      </c>
      <c r="I301" s="13">
        <v>14</v>
      </c>
      <c r="J301" s="13">
        <v>0</v>
      </c>
      <c r="K301" s="13">
        <f t="shared" si="113"/>
        <v>-11</v>
      </c>
      <c r="L301" s="13">
        <f t="shared" si="114"/>
        <v>-18</v>
      </c>
    </row>
    <row r="302" spans="1:12" ht="12" customHeight="1">
      <c r="A302" s="9" t="s">
        <v>48</v>
      </c>
      <c r="B302" s="13">
        <v>6</v>
      </c>
      <c r="C302" s="13">
        <v>11</v>
      </c>
      <c r="D302" s="13">
        <f t="shared" si="111"/>
        <v>-5</v>
      </c>
      <c r="E302" s="13">
        <v>15</v>
      </c>
      <c r="F302" s="13">
        <v>4</v>
      </c>
      <c r="G302" s="13">
        <v>0</v>
      </c>
      <c r="H302" s="13">
        <v>15</v>
      </c>
      <c r="I302" s="13">
        <v>9</v>
      </c>
      <c r="J302" s="13">
        <v>0</v>
      </c>
      <c r="K302" s="13">
        <f t="shared" si="113"/>
        <v>-5</v>
      </c>
      <c r="L302" s="13">
        <f t="shared" si="114"/>
        <v>-10</v>
      </c>
    </row>
    <row r="303" spans="1:12" ht="12" customHeight="1">
      <c r="A303" s="9" t="s">
        <v>135</v>
      </c>
      <c r="B303" s="13">
        <f>B304+B305</f>
        <v>0</v>
      </c>
      <c r="C303" s="13">
        <f>C304+C305</f>
        <v>0</v>
      </c>
      <c r="D303" s="13">
        <f t="shared" si="111"/>
        <v>0</v>
      </c>
      <c r="E303" s="13">
        <f t="shared" ref="E303:J303" si="134">E304+E305</f>
        <v>4</v>
      </c>
      <c r="F303" s="13">
        <f t="shared" si="134"/>
        <v>1</v>
      </c>
      <c r="G303" s="13">
        <f t="shared" si="134"/>
        <v>0</v>
      </c>
      <c r="H303" s="13">
        <f t="shared" si="134"/>
        <v>1</v>
      </c>
      <c r="I303" s="13">
        <f t="shared" si="134"/>
        <v>1</v>
      </c>
      <c r="J303" s="13">
        <f t="shared" si="134"/>
        <v>0</v>
      </c>
      <c r="K303" s="13">
        <f t="shared" si="113"/>
        <v>3</v>
      </c>
      <c r="L303" s="13">
        <f t="shared" si="114"/>
        <v>3</v>
      </c>
    </row>
    <row r="304" spans="1:12" ht="12" customHeight="1">
      <c r="A304" s="9" t="s">
        <v>47</v>
      </c>
      <c r="B304" s="13">
        <v>0</v>
      </c>
      <c r="C304" s="13">
        <v>0</v>
      </c>
      <c r="D304" s="13">
        <f t="shared" si="111"/>
        <v>0</v>
      </c>
      <c r="E304" s="13">
        <v>2</v>
      </c>
      <c r="F304" s="13">
        <v>0</v>
      </c>
      <c r="G304" s="13">
        <v>0</v>
      </c>
      <c r="H304" s="13">
        <v>1</v>
      </c>
      <c r="I304" s="13">
        <v>0</v>
      </c>
      <c r="J304" s="13">
        <v>0</v>
      </c>
      <c r="K304" s="13">
        <f t="shared" si="113"/>
        <v>1</v>
      </c>
      <c r="L304" s="13">
        <f t="shared" si="114"/>
        <v>1</v>
      </c>
    </row>
    <row r="305" spans="1:12" ht="12" customHeight="1">
      <c r="A305" s="9" t="s">
        <v>48</v>
      </c>
      <c r="B305" s="15">
        <v>0</v>
      </c>
      <c r="C305" s="15">
        <v>0</v>
      </c>
      <c r="D305" s="15">
        <f t="shared" si="111"/>
        <v>0</v>
      </c>
      <c r="E305" s="15">
        <v>2</v>
      </c>
      <c r="F305" s="15">
        <v>1</v>
      </c>
      <c r="G305" s="15">
        <v>0</v>
      </c>
      <c r="H305" s="15">
        <v>0</v>
      </c>
      <c r="I305" s="15">
        <v>1</v>
      </c>
      <c r="J305" s="15">
        <v>0</v>
      </c>
      <c r="K305" s="15">
        <f t="shared" si="113"/>
        <v>2</v>
      </c>
      <c r="L305" s="15">
        <f t="shared" si="114"/>
        <v>2</v>
      </c>
    </row>
    <row r="306" spans="1:12" ht="12" customHeight="1">
      <c r="A306" s="9" t="s">
        <v>136</v>
      </c>
      <c r="B306" s="13">
        <f t="shared" ref="B306:C308" si="135">B309+B312+B315+B318</f>
        <v>29</v>
      </c>
      <c r="C306" s="13">
        <f t="shared" si="135"/>
        <v>39</v>
      </c>
      <c r="D306" s="13">
        <f t="shared" si="111"/>
        <v>-10</v>
      </c>
      <c r="E306" s="13">
        <f t="shared" ref="E306:J308" si="136">E309+E312+E315+E318</f>
        <v>55</v>
      </c>
      <c r="F306" s="13">
        <f t="shared" si="136"/>
        <v>41</v>
      </c>
      <c r="G306" s="13">
        <f t="shared" si="136"/>
        <v>0</v>
      </c>
      <c r="H306" s="13">
        <f t="shared" si="136"/>
        <v>48</v>
      </c>
      <c r="I306" s="13">
        <f t="shared" si="136"/>
        <v>24</v>
      </c>
      <c r="J306" s="13">
        <f t="shared" si="136"/>
        <v>0</v>
      </c>
      <c r="K306" s="13">
        <f t="shared" si="113"/>
        <v>24</v>
      </c>
      <c r="L306" s="13">
        <f t="shared" si="114"/>
        <v>14</v>
      </c>
    </row>
    <row r="307" spans="1:12" ht="12" customHeight="1">
      <c r="A307" s="9" t="s">
        <v>42</v>
      </c>
      <c r="B307" s="13">
        <f t="shared" si="135"/>
        <v>12</v>
      </c>
      <c r="C307" s="13">
        <f t="shared" si="135"/>
        <v>24</v>
      </c>
      <c r="D307" s="13">
        <f t="shared" si="111"/>
        <v>-12</v>
      </c>
      <c r="E307" s="13">
        <f t="shared" si="136"/>
        <v>22</v>
      </c>
      <c r="F307" s="13">
        <f t="shared" si="136"/>
        <v>20</v>
      </c>
      <c r="G307" s="13">
        <f t="shared" si="136"/>
        <v>0</v>
      </c>
      <c r="H307" s="13">
        <f t="shared" si="136"/>
        <v>20</v>
      </c>
      <c r="I307" s="13">
        <f t="shared" si="136"/>
        <v>6</v>
      </c>
      <c r="J307" s="13">
        <f t="shared" si="136"/>
        <v>0</v>
      </c>
      <c r="K307" s="13">
        <f t="shared" si="113"/>
        <v>16</v>
      </c>
      <c r="L307" s="13">
        <f t="shared" si="114"/>
        <v>4</v>
      </c>
    </row>
    <row r="308" spans="1:12" ht="12" customHeight="1">
      <c r="A308" s="9" t="s">
        <v>43</v>
      </c>
      <c r="B308" s="15">
        <f t="shared" si="135"/>
        <v>17</v>
      </c>
      <c r="C308" s="15">
        <f t="shared" si="135"/>
        <v>15</v>
      </c>
      <c r="D308" s="15">
        <f t="shared" si="111"/>
        <v>2</v>
      </c>
      <c r="E308" s="15">
        <f t="shared" si="136"/>
        <v>33</v>
      </c>
      <c r="F308" s="15">
        <f t="shared" si="136"/>
        <v>21</v>
      </c>
      <c r="G308" s="15">
        <f t="shared" si="136"/>
        <v>0</v>
      </c>
      <c r="H308" s="15">
        <f t="shared" si="136"/>
        <v>28</v>
      </c>
      <c r="I308" s="15">
        <f t="shared" si="136"/>
        <v>18</v>
      </c>
      <c r="J308" s="15">
        <f t="shared" si="136"/>
        <v>0</v>
      </c>
      <c r="K308" s="15">
        <f t="shared" si="113"/>
        <v>8</v>
      </c>
      <c r="L308" s="15">
        <f t="shared" si="114"/>
        <v>10</v>
      </c>
    </row>
    <row r="309" spans="1:12" ht="12" customHeight="1">
      <c r="A309" s="9" t="s">
        <v>137</v>
      </c>
      <c r="B309" s="13">
        <f>B310+B311</f>
        <v>9</v>
      </c>
      <c r="C309" s="13">
        <f>C310+C311</f>
        <v>5</v>
      </c>
      <c r="D309" s="13">
        <f t="shared" si="111"/>
        <v>4</v>
      </c>
      <c r="E309" s="13">
        <f t="shared" ref="E309:J309" si="137">E310+E311</f>
        <v>4</v>
      </c>
      <c r="F309" s="13">
        <f t="shared" si="137"/>
        <v>13</v>
      </c>
      <c r="G309" s="13">
        <f t="shared" si="137"/>
        <v>0</v>
      </c>
      <c r="H309" s="13">
        <f t="shared" si="137"/>
        <v>15</v>
      </c>
      <c r="I309" s="13">
        <f t="shared" si="137"/>
        <v>7</v>
      </c>
      <c r="J309" s="13">
        <f t="shared" si="137"/>
        <v>0</v>
      </c>
      <c r="K309" s="13">
        <f t="shared" si="113"/>
        <v>-5</v>
      </c>
      <c r="L309" s="13">
        <f t="shared" si="114"/>
        <v>-1</v>
      </c>
    </row>
    <row r="310" spans="1:12" ht="12" customHeight="1">
      <c r="A310" s="9" t="s">
        <v>47</v>
      </c>
      <c r="B310" s="13">
        <v>4</v>
      </c>
      <c r="C310" s="13">
        <v>2</v>
      </c>
      <c r="D310" s="13">
        <f t="shared" si="111"/>
        <v>2</v>
      </c>
      <c r="E310" s="13">
        <v>1</v>
      </c>
      <c r="F310" s="13">
        <v>5</v>
      </c>
      <c r="G310" s="13">
        <v>0</v>
      </c>
      <c r="H310" s="13">
        <v>5</v>
      </c>
      <c r="I310" s="13">
        <v>1</v>
      </c>
      <c r="J310" s="13">
        <v>0</v>
      </c>
      <c r="K310" s="13">
        <f t="shared" si="113"/>
        <v>0</v>
      </c>
      <c r="L310" s="13">
        <f t="shared" si="114"/>
        <v>2</v>
      </c>
    </row>
    <row r="311" spans="1:12" ht="12" customHeight="1">
      <c r="A311" s="9" t="s">
        <v>48</v>
      </c>
      <c r="B311" s="13">
        <v>5</v>
      </c>
      <c r="C311" s="13">
        <v>3</v>
      </c>
      <c r="D311" s="13">
        <f t="shared" si="111"/>
        <v>2</v>
      </c>
      <c r="E311" s="13">
        <v>3</v>
      </c>
      <c r="F311" s="13">
        <v>8</v>
      </c>
      <c r="G311" s="13">
        <v>0</v>
      </c>
      <c r="H311" s="13">
        <v>10</v>
      </c>
      <c r="I311" s="13">
        <v>6</v>
      </c>
      <c r="J311" s="13">
        <v>0</v>
      </c>
      <c r="K311" s="13">
        <f t="shared" si="113"/>
        <v>-5</v>
      </c>
      <c r="L311" s="13">
        <f t="shared" si="114"/>
        <v>-3</v>
      </c>
    </row>
    <row r="312" spans="1:12" ht="12" customHeight="1">
      <c r="A312" s="9" t="s">
        <v>138</v>
      </c>
      <c r="B312" s="13">
        <f>B313+B314</f>
        <v>10</v>
      </c>
      <c r="C312" s="13">
        <f>C313+C314</f>
        <v>18</v>
      </c>
      <c r="D312" s="13">
        <f t="shared" si="111"/>
        <v>-8</v>
      </c>
      <c r="E312" s="13">
        <f t="shared" ref="E312:J312" si="138">E313+E314</f>
        <v>23</v>
      </c>
      <c r="F312" s="13">
        <f t="shared" si="138"/>
        <v>7</v>
      </c>
      <c r="G312" s="13">
        <f t="shared" si="138"/>
        <v>0</v>
      </c>
      <c r="H312" s="13">
        <f t="shared" si="138"/>
        <v>17</v>
      </c>
      <c r="I312" s="13">
        <f t="shared" si="138"/>
        <v>5</v>
      </c>
      <c r="J312" s="13">
        <f t="shared" si="138"/>
        <v>0</v>
      </c>
      <c r="K312" s="13">
        <f t="shared" si="113"/>
        <v>8</v>
      </c>
      <c r="L312" s="13">
        <f t="shared" si="114"/>
        <v>0</v>
      </c>
    </row>
    <row r="313" spans="1:12" ht="12" customHeight="1">
      <c r="A313" s="9" t="s">
        <v>47</v>
      </c>
      <c r="B313" s="13">
        <v>4</v>
      </c>
      <c r="C313" s="13">
        <v>14</v>
      </c>
      <c r="D313" s="13">
        <f t="shared" ref="D313:D326" si="139">B313-C313</f>
        <v>-10</v>
      </c>
      <c r="E313" s="13">
        <v>12</v>
      </c>
      <c r="F313" s="13">
        <v>4</v>
      </c>
      <c r="G313" s="13">
        <v>0</v>
      </c>
      <c r="H313" s="13">
        <v>11</v>
      </c>
      <c r="I313" s="13">
        <v>1</v>
      </c>
      <c r="J313" s="13">
        <v>0</v>
      </c>
      <c r="K313" s="13">
        <f t="shared" ref="K313:K326" si="140">E313+F313+G313-H313-I313-J313</f>
        <v>4</v>
      </c>
      <c r="L313" s="13">
        <f t="shared" ref="L313:L326" si="141">D313+K313</f>
        <v>-6</v>
      </c>
    </row>
    <row r="314" spans="1:12" ht="12" customHeight="1">
      <c r="A314" s="9" t="s">
        <v>48</v>
      </c>
      <c r="B314" s="13">
        <v>6</v>
      </c>
      <c r="C314" s="13">
        <v>4</v>
      </c>
      <c r="D314" s="13">
        <f t="shared" si="139"/>
        <v>2</v>
      </c>
      <c r="E314" s="13">
        <v>11</v>
      </c>
      <c r="F314" s="13">
        <v>3</v>
      </c>
      <c r="G314" s="13">
        <v>0</v>
      </c>
      <c r="H314" s="13">
        <v>6</v>
      </c>
      <c r="I314" s="13">
        <v>4</v>
      </c>
      <c r="J314" s="13">
        <v>0</v>
      </c>
      <c r="K314" s="13">
        <f t="shared" si="140"/>
        <v>4</v>
      </c>
      <c r="L314" s="13">
        <f t="shared" si="141"/>
        <v>6</v>
      </c>
    </row>
    <row r="315" spans="1:12" ht="12" customHeight="1">
      <c r="A315" s="9" t="s">
        <v>139</v>
      </c>
      <c r="B315" s="13">
        <f>B316+B317</f>
        <v>7</v>
      </c>
      <c r="C315" s="13">
        <f>C316+C317</f>
        <v>13</v>
      </c>
      <c r="D315" s="13">
        <f t="shared" si="139"/>
        <v>-6</v>
      </c>
      <c r="E315" s="13">
        <f t="shared" ref="E315:J315" si="142">E316+E317</f>
        <v>21</v>
      </c>
      <c r="F315" s="13">
        <f t="shared" si="142"/>
        <v>18</v>
      </c>
      <c r="G315" s="13">
        <f t="shared" si="142"/>
        <v>0</v>
      </c>
      <c r="H315" s="13">
        <f t="shared" si="142"/>
        <v>12</v>
      </c>
      <c r="I315" s="13">
        <f t="shared" si="142"/>
        <v>3</v>
      </c>
      <c r="J315" s="13">
        <f t="shared" si="142"/>
        <v>0</v>
      </c>
      <c r="K315" s="13">
        <f t="shared" si="140"/>
        <v>24</v>
      </c>
      <c r="L315" s="13">
        <f t="shared" si="141"/>
        <v>18</v>
      </c>
    </row>
    <row r="316" spans="1:12" ht="12" customHeight="1">
      <c r="A316" s="9" t="s">
        <v>47</v>
      </c>
      <c r="B316" s="13">
        <v>3</v>
      </c>
      <c r="C316" s="13">
        <v>6</v>
      </c>
      <c r="D316" s="13">
        <f t="shared" si="139"/>
        <v>-3</v>
      </c>
      <c r="E316" s="13">
        <v>7</v>
      </c>
      <c r="F316" s="13">
        <v>9</v>
      </c>
      <c r="G316" s="13">
        <v>0</v>
      </c>
      <c r="H316" s="13">
        <v>4</v>
      </c>
      <c r="I316" s="13">
        <v>0</v>
      </c>
      <c r="J316" s="13">
        <v>0</v>
      </c>
      <c r="K316" s="13">
        <f t="shared" si="140"/>
        <v>12</v>
      </c>
      <c r="L316" s="13">
        <f t="shared" si="141"/>
        <v>9</v>
      </c>
    </row>
    <row r="317" spans="1:12" ht="12" customHeight="1">
      <c r="A317" s="9" t="s">
        <v>48</v>
      </c>
      <c r="B317" s="13">
        <v>4</v>
      </c>
      <c r="C317" s="13">
        <v>7</v>
      </c>
      <c r="D317" s="13">
        <f t="shared" si="139"/>
        <v>-3</v>
      </c>
      <c r="E317" s="13">
        <v>14</v>
      </c>
      <c r="F317" s="13">
        <v>9</v>
      </c>
      <c r="G317" s="13">
        <v>0</v>
      </c>
      <c r="H317" s="13">
        <v>8</v>
      </c>
      <c r="I317" s="13">
        <v>3</v>
      </c>
      <c r="J317" s="13">
        <v>0</v>
      </c>
      <c r="K317" s="13">
        <f t="shared" si="140"/>
        <v>12</v>
      </c>
      <c r="L317" s="13">
        <f t="shared" si="141"/>
        <v>9</v>
      </c>
    </row>
    <row r="318" spans="1:12" ht="12" customHeight="1">
      <c r="A318" s="9" t="s">
        <v>140</v>
      </c>
      <c r="B318" s="13">
        <f>B319+B320</f>
        <v>3</v>
      </c>
      <c r="C318" s="13">
        <f>C319+C320</f>
        <v>3</v>
      </c>
      <c r="D318" s="13">
        <f t="shared" si="139"/>
        <v>0</v>
      </c>
      <c r="E318" s="13">
        <f t="shared" ref="E318:J318" si="143">E319+E320</f>
        <v>7</v>
      </c>
      <c r="F318" s="13">
        <f t="shared" si="143"/>
        <v>3</v>
      </c>
      <c r="G318" s="13">
        <f t="shared" si="143"/>
        <v>0</v>
      </c>
      <c r="H318" s="13">
        <f t="shared" si="143"/>
        <v>4</v>
      </c>
      <c r="I318" s="13">
        <f t="shared" si="143"/>
        <v>9</v>
      </c>
      <c r="J318" s="13">
        <f t="shared" si="143"/>
        <v>0</v>
      </c>
      <c r="K318" s="13">
        <f t="shared" si="140"/>
        <v>-3</v>
      </c>
      <c r="L318" s="13">
        <f t="shared" si="141"/>
        <v>-3</v>
      </c>
    </row>
    <row r="319" spans="1:12" ht="12" customHeight="1">
      <c r="A319" s="9" t="s">
        <v>47</v>
      </c>
      <c r="B319" s="13">
        <v>1</v>
      </c>
      <c r="C319" s="13">
        <v>2</v>
      </c>
      <c r="D319" s="13">
        <f t="shared" si="139"/>
        <v>-1</v>
      </c>
      <c r="E319" s="13">
        <v>2</v>
      </c>
      <c r="F319" s="13">
        <v>2</v>
      </c>
      <c r="G319" s="13">
        <v>0</v>
      </c>
      <c r="H319" s="13">
        <v>0</v>
      </c>
      <c r="I319" s="13">
        <v>4</v>
      </c>
      <c r="J319" s="13">
        <v>0</v>
      </c>
      <c r="K319" s="13">
        <f t="shared" si="140"/>
        <v>0</v>
      </c>
      <c r="L319" s="13">
        <f t="shared" si="141"/>
        <v>-1</v>
      </c>
    </row>
    <row r="320" spans="1:12" ht="12" customHeight="1">
      <c r="A320" s="14" t="s">
        <v>48</v>
      </c>
      <c r="B320" s="15">
        <v>2</v>
      </c>
      <c r="C320" s="15">
        <v>1</v>
      </c>
      <c r="D320" s="15">
        <f t="shared" si="139"/>
        <v>1</v>
      </c>
      <c r="E320" s="15">
        <v>5</v>
      </c>
      <c r="F320" s="15">
        <v>1</v>
      </c>
      <c r="G320" s="15">
        <v>0</v>
      </c>
      <c r="H320" s="15">
        <v>4</v>
      </c>
      <c r="I320" s="15">
        <v>5</v>
      </c>
      <c r="J320" s="15">
        <v>0</v>
      </c>
      <c r="K320" s="15">
        <f t="shared" si="140"/>
        <v>-3</v>
      </c>
      <c r="L320" s="15">
        <f t="shared" si="141"/>
        <v>-2</v>
      </c>
    </row>
    <row r="321" spans="1:12" ht="12" customHeight="1">
      <c r="A321" s="9" t="s">
        <v>141</v>
      </c>
      <c r="B321" s="13">
        <f t="shared" ref="B321:C323" si="144">B324</f>
        <v>264</v>
      </c>
      <c r="C321" s="13">
        <f t="shared" si="144"/>
        <v>278</v>
      </c>
      <c r="D321" s="13">
        <f t="shared" si="139"/>
        <v>-14</v>
      </c>
      <c r="E321" s="13">
        <f t="shared" ref="E321:J323" si="145">E324</f>
        <v>106</v>
      </c>
      <c r="F321" s="13">
        <f t="shared" si="145"/>
        <v>376</v>
      </c>
      <c r="G321" s="13">
        <f t="shared" si="145"/>
        <v>4</v>
      </c>
      <c r="H321" s="13">
        <f t="shared" si="145"/>
        <v>115</v>
      </c>
      <c r="I321" s="13">
        <f t="shared" si="145"/>
        <v>520</v>
      </c>
      <c r="J321" s="13">
        <f t="shared" si="145"/>
        <v>0</v>
      </c>
      <c r="K321" s="13">
        <f t="shared" si="140"/>
        <v>-149</v>
      </c>
      <c r="L321" s="13">
        <f t="shared" si="141"/>
        <v>-163</v>
      </c>
    </row>
    <row r="322" spans="1:12" ht="12" customHeight="1">
      <c r="A322" s="9" t="s">
        <v>39</v>
      </c>
      <c r="B322" s="13">
        <f t="shared" si="144"/>
        <v>137</v>
      </c>
      <c r="C322" s="13">
        <f t="shared" si="144"/>
        <v>159</v>
      </c>
      <c r="D322" s="13">
        <f t="shared" si="139"/>
        <v>-22</v>
      </c>
      <c r="E322" s="13">
        <f t="shared" si="145"/>
        <v>64</v>
      </c>
      <c r="F322" s="13">
        <f t="shared" si="145"/>
        <v>187</v>
      </c>
      <c r="G322" s="13">
        <f t="shared" si="145"/>
        <v>1</v>
      </c>
      <c r="H322" s="13">
        <f t="shared" si="145"/>
        <v>56</v>
      </c>
      <c r="I322" s="13">
        <f t="shared" si="145"/>
        <v>270</v>
      </c>
      <c r="J322" s="13">
        <f t="shared" si="145"/>
        <v>0</v>
      </c>
      <c r="K322" s="13">
        <f t="shared" si="140"/>
        <v>-74</v>
      </c>
      <c r="L322" s="13">
        <f t="shared" si="141"/>
        <v>-96</v>
      </c>
    </row>
    <row r="323" spans="1:12" ht="12" customHeight="1">
      <c r="A323" s="14" t="s">
        <v>40</v>
      </c>
      <c r="B323" s="15">
        <f t="shared" si="144"/>
        <v>127</v>
      </c>
      <c r="C323" s="15">
        <f t="shared" si="144"/>
        <v>119</v>
      </c>
      <c r="D323" s="15">
        <f t="shared" si="139"/>
        <v>8</v>
      </c>
      <c r="E323" s="15">
        <f t="shared" si="145"/>
        <v>42</v>
      </c>
      <c r="F323" s="15">
        <f t="shared" si="145"/>
        <v>189</v>
      </c>
      <c r="G323" s="15">
        <f t="shared" si="145"/>
        <v>3</v>
      </c>
      <c r="H323" s="15">
        <f t="shared" si="145"/>
        <v>59</v>
      </c>
      <c r="I323" s="15">
        <f t="shared" si="145"/>
        <v>250</v>
      </c>
      <c r="J323" s="15">
        <f t="shared" si="145"/>
        <v>0</v>
      </c>
      <c r="K323" s="15">
        <f t="shared" si="140"/>
        <v>-75</v>
      </c>
      <c r="L323" s="15">
        <f t="shared" si="141"/>
        <v>-67</v>
      </c>
    </row>
    <row r="324" spans="1:12" ht="12" customHeight="1">
      <c r="A324" s="9" t="s">
        <v>142</v>
      </c>
      <c r="B324" s="13">
        <f>B325+B326</f>
        <v>264</v>
      </c>
      <c r="C324" s="13">
        <f>C325+C326</f>
        <v>278</v>
      </c>
      <c r="D324" s="13">
        <f t="shared" si="139"/>
        <v>-14</v>
      </c>
      <c r="E324" s="13">
        <f t="shared" ref="E324:J324" si="146">E325+E326</f>
        <v>106</v>
      </c>
      <c r="F324" s="13">
        <f t="shared" si="146"/>
        <v>376</v>
      </c>
      <c r="G324" s="13">
        <f t="shared" si="146"/>
        <v>4</v>
      </c>
      <c r="H324" s="13">
        <f t="shared" si="146"/>
        <v>115</v>
      </c>
      <c r="I324" s="13">
        <f t="shared" si="146"/>
        <v>520</v>
      </c>
      <c r="J324" s="13">
        <f t="shared" si="146"/>
        <v>0</v>
      </c>
      <c r="K324" s="13">
        <f t="shared" si="140"/>
        <v>-149</v>
      </c>
      <c r="L324" s="13">
        <f t="shared" si="141"/>
        <v>-163</v>
      </c>
    </row>
    <row r="325" spans="1:12" ht="12" customHeight="1">
      <c r="A325" s="9" t="s">
        <v>42</v>
      </c>
      <c r="B325" s="13">
        <v>137</v>
      </c>
      <c r="C325" s="13">
        <v>159</v>
      </c>
      <c r="D325" s="13">
        <f t="shared" si="139"/>
        <v>-22</v>
      </c>
      <c r="E325" s="13">
        <v>64</v>
      </c>
      <c r="F325" s="13">
        <v>187</v>
      </c>
      <c r="G325" s="13">
        <v>1</v>
      </c>
      <c r="H325" s="13">
        <v>56</v>
      </c>
      <c r="I325" s="13">
        <v>270</v>
      </c>
      <c r="J325" s="13">
        <v>0</v>
      </c>
      <c r="K325" s="13">
        <f t="shared" si="140"/>
        <v>-74</v>
      </c>
      <c r="L325" s="13">
        <f t="shared" si="141"/>
        <v>-96</v>
      </c>
    </row>
    <row r="326" spans="1:12" ht="12" customHeight="1">
      <c r="A326" s="10" t="s">
        <v>43</v>
      </c>
      <c r="B326" s="16">
        <v>127</v>
      </c>
      <c r="C326" s="16">
        <v>119</v>
      </c>
      <c r="D326" s="16">
        <f t="shared" si="139"/>
        <v>8</v>
      </c>
      <c r="E326" s="16">
        <v>42</v>
      </c>
      <c r="F326" s="16">
        <v>189</v>
      </c>
      <c r="G326" s="16">
        <v>3</v>
      </c>
      <c r="H326" s="16">
        <v>59</v>
      </c>
      <c r="I326" s="16">
        <v>250</v>
      </c>
      <c r="J326" s="16">
        <v>0</v>
      </c>
      <c r="K326" s="16">
        <f t="shared" si="140"/>
        <v>-75</v>
      </c>
      <c r="L326" s="16">
        <f t="shared" si="141"/>
        <v>-67</v>
      </c>
    </row>
    <row r="327" spans="1:12" ht="12" customHeight="1"/>
    <row r="328" spans="1:12" ht="12" customHeight="1"/>
    <row r="329" spans="1:12" ht="12" customHeight="1"/>
    <row r="330" spans="1:12" ht="12" customHeight="1"/>
    <row r="331" spans="1:12" ht="12" customHeight="1"/>
    <row r="332" spans="1:12" ht="12" customHeight="1"/>
    <row r="333" spans="1:12" ht="12" customHeight="1"/>
    <row r="334" spans="1:12" ht="12" customHeight="1"/>
    <row r="335" spans="1:12" ht="12" customHeight="1"/>
    <row r="336" spans="1:12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</sheetData>
  <phoneticPr fontId="11"/>
  <printOptions gridLinesSet="0"/>
  <pageMargins left="0.55000000000000004" right="0.39370078740157483" top="0.59" bottom="0.55000000000000004" header="0.4" footer="0.33"/>
  <pageSetup paperSize="9" scale="108" firstPageNumber="3" pageOrder="overThenDown" orientation="portrait" useFirstPageNumber="1" horizontalDpi="4294967292" verticalDpi="4294967292" r:id="rId1"/>
  <headerFooter alignWithMargins="0">
    <oddFooter>&amp;C- &amp;P -</oddFooter>
  </headerFooter>
  <rowBreaks count="5" manualBreakCount="5">
    <brk id="62" max="16383" man="1"/>
    <brk id="119" max="16383" man="1"/>
    <brk id="176" max="16383" man="1"/>
    <brk id="233" max="16383" man="1"/>
    <brk id="2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移動者</vt:lpstr>
      <vt:lpstr>統計表</vt:lpstr>
      <vt:lpstr>統計表!Print_Titles</vt:lpstr>
    </vt:vector>
  </TitlesOfParts>
  <Company>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人口労働統計係</dc:creator>
  <cp:lastModifiedBy>坂本 大輔</cp:lastModifiedBy>
  <cp:lastPrinted>2006-01-25T00:28:35Z</cp:lastPrinted>
  <dcterms:created xsi:type="dcterms:W3CDTF">2001-05-27T23:39:35Z</dcterms:created>
  <dcterms:modified xsi:type="dcterms:W3CDTF">2022-12-27T06:40:01Z</dcterms:modified>
</cp:coreProperties>
</file>