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4佐藤フォルダ\03_照会回答\未20230127〆【県】公営企業に係る経営比較分析表（令和３年度決算）\05_県回答\"/>
    </mc:Choice>
  </mc:AlternateContent>
  <workbookProtection workbookAlgorithmName="SHA-512" workbookHashValue="bmj9JSbYQ0BV5NO7C6mck1m2z02CPQsjplNzxxGzu1L2ldp7p2UsBwOGZLK1Vvqly7TF4FvWYu8b0N2/keQrdQ==" workbookSaltValue="6Tk5AMP6M09xoIvatSOjqw==" workbookSpinCount="100000" lockStructure="1"/>
  <bookViews>
    <workbookView xWindow="0" yWindow="0" windowWidth="21570" windowHeight="789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K90" i="4"/>
  <c r="GJ90" i="4"/>
  <c r="FI90" i="4"/>
  <c r="EH90" i="4"/>
  <c r="BE90" i="4"/>
  <c r="C90" i="4"/>
  <c r="RA81" i="4"/>
  <c r="PZ81" i="4"/>
  <c r="OY81" i="4"/>
  <c r="NX81" i="4"/>
  <c r="JN81" i="4"/>
  <c r="HL81" i="4"/>
  <c r="GK81" i="4"/>
  <c r="CA81" i="4"/>
  <c r="AZ81" i="4"/>
  <c r="Y81" i="4"/>
  <c r="PZ80" i="4"/>
  <c r="OY80" i="4"/>
  <c r="NX80" i="4"/>
  <c r="MW80" i="4"/>
  <c r="IM80" i="4"/>
  <c r="HL80" i="4"/>
  <c r="GK80" i="4"/>
  <c r="EC80" i="4"/>
  <c r="AZ80" i="4"/>
  <c r="Y80" i="4"/>
  <c r="RA79" i="4"/>
  <c r="PZ79" i="4"/>
  <c r="OY79" i="4"/>
  <c r="KO79" i="4"/>
  <c r="JN79" i="4"/>
  <c r="IM79" i="4"/>
  <c r="EC79" i="4"/>
  <c r="DB79" i="4"/>
  <c r="CA79" i="4"/>
  <c r="RH56" i="4"/>
  <c r="OZ56" i="4"/>
  <c r="OF56" i="4"/>
  <c r="MN56" i="4"/>
  <c r="LT56" i="4"/>
  <c r="JL56" i="4"/>
  <c r="GZ56" i="4"/>
  <c r="GF56" i="4"/>
  <c r="CZ56" i="4"/>
  <c r="BL56" i="4"/>
  <c r="AR56" i="4"/>
  <c r="RH55" i="4"/>
  <c r="QN55" i="4"/>
  <c r="OF55" i="4"/>
  <c r="MN55" i="4"/>
  <c r="LT55" i="4"/>
  <c r="KZ55" i="4"/>
  <c r="HT55" i="4"/>
  <c r="GZ55" i="4"/>
  <c r="GF55" i="4"/>
  <c r="FL55" i="4"/>
  <c r="CF55" i="4"/>
  <c r="BL55" i="4"/>
  <c r="AR55" i="4"/>
  <c r="X55" i="4"/>
  <c r="RH54" i="4"/>
  <c r="QN54" i="4"/>
  <c r="PT54" i="4"/>
  <c r="MN54" i="4"/>
  <c r="LT54" i="4"/>
  <c r="KZ54" i="4"/>
  <c r="HT54" i="4"/>
  <c r="GZ54" i="4"/>
  <c r="GF54" i="4"/>
  <c r="CZ54" i="4"/>
  <c r="CF54" i="4"/>
  <c r="BL54" i="4"/>
  <c r="QN33" i="4"/>
  <c r="PT33" i="4"/>
  <c r="OZ33" i="4"/>
  <c r="KZ33" i="4"/>
  <c r="KF33" i="4"/>
  <c r="JL33" i="4"/>
  <c r="FL33" i="4"/>
  <c r="ER33" i="4"/>
  <c r="CZ33" i="4"/>
  <c r="X33" i="4"/>
  <c r="RH32" i="4"/>
  <c r="QN32" i="4"/>
  <c r="PT32" i="4"/>
  <c r="OZ32" i="4"/>
  <c r="OF32" i="4"/>
  <c r="MN32" i="4"/>
  <c r="LT32" i="4"/>
  <c r="KZ32" i="4"/>
  <c r="KF32" i="4"/>
  <c r="JL32" i="4"/>
  <c r="HT32" i="4"/>
  <c r="GZ32" i="4"/>
  <c r="GF32" i="4"/>
  <c r="FL32" i="4"/>
  <c r="ER32" i="4"/>
  <c r="CZ32" i="4"/>
  <c r="CF32" i="4"/>
  <c r="BL32" i="4"/>
  <c r="AR32" i="4"/>
  <c r="X32" i="4"/>
  <c r="RH31" i="4"/>
  <c r="QN31" i="4"/>
  <c r="PT31" i="4"/>
  <c r="MN31" i="4"/>
  <c r="LT31" i="4"/>
  <c r="KZ31" i="4"/>
  <c r="HT31" i="4"/>
  <c r="GZ31" i="4"/>
  <c r="GF31" i="4"/>
  <c r="CZ31" i="4"/>
  <c r="CF31" i="4"/>
  <c r="BL31" i="4"/>
  <c r="LZ10" i="4"/>
  <c r="IT10" i="4"/>
  <c r="FN10" i="4"/>
  <c r="CH10" i="4"/>
  <c r="B10" i="4"/>
  <c r="PF8" i="4"/>
  <c r="LZ8" i="4"/>
  <c r="IT8" i="4"/>
  <c r="FN8" i="4"/>
  <c r="CH8" i="4"/>
  <c r="B8" i="4"/>
  <c r="B5" i="4"/>
  <c r="OZ31" i="4" l="1"/>
  <c r="KF31" i="4"/>
  <c r="AR33" i="4"/>
  <c r="LT33" i="4"/>
  <c r="ER54" i="4"/>
  <c r="JN80" i="4"/>
  <c r="FL31" i="4"/>
  <c r="AR31" i="4"/>
  <c r="CF33" i="4"/>
  <c r="HT33" i="4"/>
  <c r="OF33" i="4"/>
  <c r="AR54" i="4"/>
  <c r="ER55" i="4"/>
  <c r="KF55" i="4"/>
  <c r="PT55" i="4"/>
  <c r="CF56" i="4"/>
  <c r="HT56" i="4"/>
  <c r="AZ79" i="4"/>
  <c r="IM81" i="4"/>
  <c r="JL54" i="4"/>
  <c r="X56" i="4"/>
  <c r="FL56" i="4"/>
  <c r="KZ56" i="4"/>
  <c r="QN56" i="4"/>
  <c r="MW79" i="4"/>
  <c r="EC81" i="4"/>
  <c r="MW81" i="4"/>
  <c r="OF31" i="4"/>
  <c r="ER56" i="4"/>
  <c r="DB81" i="4"/>
  <c r="KO81" i="4"/>
  <c r="OZ54" i="4"/>
  <c r="ER31" i="4"/>
  <c r="NX79" i="4"/>
  <c r="OF54" i="4"/>
  <c r="KF56" i="4"/>
  <c r="PT56" i="4"/>
  <c r="JL31" i="4"/>
  <c r="GF33" i="4"/>
  <c r="RH33" i="4"/>
  <c r="KF54" i="4"/>
  <c r="GK79" i="4"/>
  <c r="CA80" i="4"/>
  <c r="RA80" i="4"/>
  <c r="X31" i="4"/>
  <c r="BL33" i="4"/>
  <c r="GZ33" i="4"/>
  <c r="MN33" i="4"/>
  <c r="X54" i="4"/>
  <c r="FL54" i="4"/>
  <c r="CZ55" i="4"/>
  <c r="JL55" i="4"/>
  <c r="OZ55" i="4"/>
  <c r="Y79" i="4"/>
  <c r="HL79" i="4"/>
  <c r="DB80" i="4"/>
  <c r="KO80"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<sst xmlns="http://schemas.openxmlformats.org/spreadsheetml/2006/main" count="270" uniqueCount="110">
  <si>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</si>
  <si>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</si>
  <si>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</si>
  <si>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</si>
  <si>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</si>
  <si>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</si>
  <si>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</si>
  <si>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</si>
  <si>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</si>
  <si>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</si>
  <si>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</si>
  <si>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</si>
  <si>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</si>
  <si>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</si>
  <si>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</si>
  <si>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</si>
  <si>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</si>
  <si>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</si>
  <si>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</si>
  <si>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</si>
  <si>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</si>
  <si>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</si>
  <si>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</si>
  <si>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</si>
  <si>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</si>
  <si>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</si>
  <si>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</si>
  <si>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</si>
  <si>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</si>
  <si>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</si>
  <si>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</si>
  <si>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</si>
  <si>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</si>
  <si>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</si>
  <si>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</si>
  <si>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</si>
  <si>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</si>
  <si>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</si>
  <si>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</si>
  <si>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</si>
  <si>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</si>
  <si>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</si>
  <si>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</si>
  <si>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</si>
  <si>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</si>
  <si>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</si>
  <si>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</si>
  <si>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</si>
  <si>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</si>
  <si>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</si>
  <si>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</si>
  <si>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</si>
  <si>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</si>
  <si>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</si>
  <si>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</si>
  <si>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</si>
  <si>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</si>
  <si>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</si>
  <si>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</si>
  <si>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</si>
  <si>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</si>
  <si>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</si>
  <si>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</si>
  <si>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</si>
  <si>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</si>
  <si>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</si>
  <si>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</si>
  <si>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</si>
  <si>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</si>
  <si>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</si>
  <si>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</si>
  <si>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</si>
  <si>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</si>
  <si>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</si>
  <si>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</si>
  <si>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</si>
  <si>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</si>
  <si>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</si>
  <si>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</si>
  <si>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</si>
  <si>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</si>
  <si>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</si>
  <si>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</si>
  <si>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</si>
  <si>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</si>
  <si>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</si>
  <si>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</si>
  <si>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</si>
  <si>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</si>
  <si>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</si>
  <si>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</si>
  <si>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072036</t>
  </si>
  <si>
    <t>46</t>
  </si>
  <si>
    <t>02</t>
  </si>
  <si>
    <t>0</t>
  </si>
  <si>
    <t>000</t>
  </si>
  <si>
    <t>福島県　郡山市</t>
  </si>
  <si>
    <t>法適用</t>
  </si>
  <si>
    <t>工業用水道事業</t>
  </si>
  <si>
    <t>-</t>
  </si>
  <si>
    <t>極小規模</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</si>
  <si>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</si>
  <si>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</si>
  <si>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</si>
  <si>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</si>
  <si>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</si>
  <si>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</si>
  <si>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①経常収支比率は、収益と支出の均衡を図っていることから100％を超えて推移している。平成30年度は、修繕費等の経常経費の大幅な減少に伴い上昇していた。
②累積欠損金比率は、令和３年度末を以て会計閉鎖となったことに伴い発生した。
③流動資産の増加に伴い流動比率は大きく増加した。
④企業債残高対給水収益比率は、企業債残高が少ないため低い割合となっている。
⑤料金回収率は、100%を超えており、平均値と比べると高い。
⑥給水原価は、ほぼ横ばいで推移しているが、平成30年度は修繕費等の費用の大幅な減少に伴い減少していた。
⑦施設利用率は、令和３年度中に水道事業と統合したため、算出していない。
⑧契約率は、令和３年度中に水道事業と統合したため、算出していない。
指標上及び類似団体との比較において、外形上は健全・効率的な経営状況にあると考える。</t>
    <rPh sb="9" eb="11">
      <t>シュウエキ</t>
    </rPh>
    <rPh sb="12" eb="14">
      <t>シシュツ</t>
    </rPh>
    <rPh sb="15" eb="17">
      <t>キンコウ</t>
    </rPh>
    <rPh sb="18" eb="19">
      <t>ハカ</t>
    </rPh>
    <rPh sb="32" eb="33">
      <t>コ</t>
    </rPh>
    <rPh sb="35" eb="37">
      <t>スイイ</t>
    </rPh>
    <rPh sb="86" eb="88">
      <t>レイワ</t>
    </rPh>
    <rPh sb="89" eb="91">
      <t>ネンド</t>
    </rPh>
    <rPh sb="91" eb="92">
      <t>マツ</t>
    </rPh>
    <rPh sb="93" eb="94">
      <t>モッ</t>
    </rPh>
    <rPh sb="95" eb="97">
      <t>カイケイ</t>
    </rPh>
    <rPh sb="97" eb="99">
      <t>ヘイサ</t>
    </rPh>
    <rPh sb="106" eb="107">
      <t>トモナ</t>
    </rPh>
    <rPh sb="108" eb="110">
      <t>ハッセイ</t>
    </rPh>
    <rPh sb="115" eb="117">
      <t>リュウドウ</t>
    </rPh>
    <rPh sb="117" eb="119">
      <t>シサン</t>
    </rPh>
    <rPh sb="120" eb="122">
      <t>ゾウカ</t>
    </rPh>
    <rPh sb="123" eb="124">
      <t>トモナ</t>
    </rPh>
    <rPh sb="125" eb="127">
      <t>リュウドウ</t>
    </rPh>
    <rPh sb="127" eb="129">
      <t>ヒリツ</t>
    </rPh>
    <rPh sb="130" eb="131">
      <t>オオ</t>
    </rPh>
    <rPh sb="133" eb="135">
      <t>ゾウカ</t>
    </rPh>
    <rPh sb="190" eb="191">
      <t>コ</t>
    </rPh>
    <rPh sb="196" eb="198">
      <t>ヘイキン</t>
    </rPh>
    <rPh sb="198" eb="199">
      <t>アタイ</t>
    </rPh>
    <rPh sb="200" eb="201">
      <t>クラ</t>
    </rPh>
    <rPh sb="204" eb="205">
      <t>タカ</t>
    </rPh>
    <rPh sb="217" eb="218">
      <t>ヨコ</t>
    </rPh>
    <rPh sb="221" eb="223">
      <t>スイイ</t>
    </rPh>
    <rPh sb="268" eb="270">
      <t>レイワ</t>
    </rPh>
    <rPh sb="271" eb="273">
      <t>ネンド</t>
    </rPh>
    <rPh sb="273" eb="274">
      <t>チュウ</t>
    </rPh>
    <rPh sb="277" eb="279">
      <t>ジギョウ</t>
    </rPh>
    <rPh sb="280" eb="282">
      <t>トウゴウ</t>
    </rPh>
    <rPh sb="287" eb="289">
      <t>サンシュツ</t>
    </rPh>
    <rPh sb="302" eb="304">
      <t>レイワ</t>
    </rPh>
    <rPh sb="305" eb="307">
      <t>ネンド</t>
    </rPh>
    <rPh sb="307" eb="308">
      <t>ナカ</t>
    </rPh>
    <rPh sb="314" eb="316">
      <t>トウゴウ</t>
    </rPh>
    <rPh sb="321" eb="323">
      <t>サンシュツ</t>
    </rPh>
    <phoneticPr fontId="5"/>
  </si>
  <si>
    <t>①有形固定資産減価償却率は、施設の稼働後大規模な施設更新を行っていないため80％を超える高い率となっているが、令和３年度中に水道事業と統合したため、算出していない。
②管路経年化率、③管路更新率は、現時点で経年管が存在しないため更新していないが、令和３年度中に水道事業と統合したため、算出はしていない。
　今後は上水道事業の中で更新・修繕を実施していく。</t>
    <rPh sb="55" eb="57">
      <t>レイワ</t>
    </rPh>
    <rPh sb="58" eb="60">
      <t>ネンド</t>
    </rPh>
    <rPh sb="60" eb="61">
      <t>ナカ</t>
    </rPh>
    <rPh sb="64" eb="66">
      <t>ジギョウ</t>
    </rPh>
    <rPh sb="67" eb="69">
      <t>トウゴウ</t>
    </rPh>
    <rPh sb="74" eb="76">
      <t>サンシュツ</t>
    </rPh>
    <rPh sb="123" eb="125">
      <t>レイワ</t>
    </rPh>
    <rPh sb="126" eb="128">
      <t>ネンド</t>
    </rPh>
    <rPh sb="128" eb="129">
      <t>チュウ</t>
    </rPh>
    <rPh sb="135" eb="137">
      <t>トウゴウ</t>
    </rPh>
    <rPh sb="142" eb="144">
      <t>サンシュツ</t>
    </rPh>
    <rPh sb="154" eb="156">
      <t>コンゴ</t>
    </rPh>
    <rPh sb="157" eb="162">
      <t>ジョウスイドウジギョウ</t>
    </rPh>
    <rPh sb="163" eb="164">
      <t>ナカ</t>
    </rPh>
    <rPh sb="165" eb="167">
      <t>コウシン</t>
    </rPh>
    <rPh sb="168" eb="170">
      <t>シュウゼン</t>
    </rPh>
    <rPh sb="171" eb="173">
      <t>ジッシ</t>
    </rPh>
    <phoneticPr fontId="5"/>
  </si>
  <si>
    <t>　経営について、外形上は良好な経営状況にあると見受けられるものの、今後は事業所の増加が見込めず料金収入の大幅増加は見込めないことから、支出全般にわたりさらなる経費節減に取組むことで、一層の経営健全化に努める必要がある。
　施設設備について、徹底した予防保全に努めているところであり、有形固定資産減価償却率が高い。
　なお、令和３年度中に水道事業と統合したため、今後は水道事業で、管路の更新、修繕について検討していく必要があると考えている。</t>
    <rPh sb="161" eb="163">
      <t>レイワ</t>
    </rPh>
    <rPh sb="164" eb="166">
      <t>ネンド</t>
    </rPh>
    <rPh sb="166" eb="167">
      <t>ナカ</t>
    </rPh>
    <rPh sb="168" eb="172">
      <t>スイドウジギョウ</t>
    </rPh>
    <rPh sb="173" eb="175">
      <t>トウゴウ</t>
    </rPh>
    <rPh sb="180" eb="182">
      <t>コンゴ</t>
    </rPh>
    <rPh sb="183" eb="187">
      <t>スイドウジギョウ</t>
    </rPh>
    <rPh sb="189" eb="191">
      <t>カンロ</t>
    </rPh>
    <rPh sb="192" eb="194">
      <t>コウシン</t>
    </rPh>
    <rPh sb="195" eb="197">
      <t>シュウゼン</t>
    </rPh>
    <rPh sb="201" eb="203">
      <t>ケントウ</t>
    </rPh>
    <rPh sb="207" eb="209">
      <t>ヒツヨウ</t>
    </rPh>
    <rPh sb="213" eb="21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</si>
</sst>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82.29</c:v>
                </c:pt>
                <c:pt idx="1">
                  <c:v>82.86</c:v>
                </c:pt>
                <c:pt idx="2">
                  <c:v>83.44</c:v>
                </c:pt>
                <c:pt idx="3">
                  <c:v>84.02</c:v>
                </c:pt>
                <c:pt idx="4">
                  <c:v>#N/A</c:v>
                </c:pt>
              </c:numCache>
            </c:numRef>
          </c:val>
          <c:extLst>
            <c:ext xmlns:c16="http://schemas.microsoft.com/office/drawing/2014/chart" uri="{C3380CC4-5D6E-409C-BE32-E72D297353CC}">
              <c16:uniqueId val="{00000000-C132-4ABE-BD7A-649879963F7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C132-4ABE-BD7A-649879963F7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18.97</c:v>
                </c:pt>
              </c:numCache>
            </c:numRef>
          </c:val>
          <c:extLst>
            <c:ext xmlns:c16="http://schemas.microsoft.com/office/drawing/2014/chart" uri="{C3380CC4-5D6E-409C-BE32-E72D297353CC}">
              <c16:uniqueId val="{00000000-6497-4064-AB3D-18D9C89D39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6497-4064-AB3D-18D9C89D396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100</c:v>
                </c:pt>
                <c:pt idx="1">
                  <c:v>123.56</c:v>
                </c:pt>
                <c:pt idx="2">
                  <c:v>102.24</c:v>
                </c:pt>
                <c:pt idx="3">
                  <c:v>115.42</c:v>
                </c:pt>
                <c:pt idx="4">
                  <c:v>107.98</c:v>
                </c:pt>
              </c:numCache>
            </c:numRef>
          </c:val>
          <c:extLst>
            <c:ext xmlns:c16="http://schemas.microsoft.com/office/drawing/2014/chart" uri="{C3380CC4-5D6E-409C-BE32-E72D297353CC}">
              <c16:uniqueId val="{00000000-280C-410B-ADC0-6B95019F938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280C-410B-ADC0-6B95019F938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#N/A</c:v>
                </c:pt>
              </c:numCache>
            </c:numRef>
          </c:val>
          <c:extLst>
            <c:ext xmlns:c16="http://schemas.microsoft.com/office/drawing/2014/chart" uri="{C3380CC4-5D6E-409C-BE32-E72D297353CC}">
              <c16:uniqueId val="{00000000-0EE3-4CBB-B627-3FB2A80FB6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0EE3-4CBB-B627-3FB2A80FB6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#N/A</c:v>
                </c:pt>
              </c:numCache>
            </c:numRef>
          </c:val>
          <c:extLst>
            <c:ext xmlns:c16="http://schemas.microsoft.com/office/drawing/2014/chart" uri="{C3380CC4-5D6E-409C-BE32-E72D297353CC}">
              <c16:uniqueId val="{00000000-1C4F-499E-9D68-1D2EB66BC1B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1C4F-499E-9D68-1D2EB66BC1B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293.61</c:v>
                </c:pt>
                <c:pt idx="1">
                  <c:v>644.74</c:v>
                </c:pt>
                <c:pt idx="2">
                  <c:v>1282.94</c:v>
                </c:pt>
                <c:pt idx="3">
                  <c:v>856.79</c:v>
                </c:pt>
                <c:pt idx="4">
                  <c:v>3546.72</c:v>
                </c:pt>
              </c:numCache>
            </c:numRef>
          </c:val>
          <c:extLst>
            <c:ext xmlns:c16="http://schemas.microsoft.com/office/drawing/2014/chart" uri="{C3380CC4-5D6E-409C-BE32-E72D297353CC}">
              <c16:uniqueId val="{00000000-20FD-4D19-A7E9-ADBB173F653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20FD-4D19-A7E9-ADBB173F653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8.8800000000000008</c:v>
                </c:pt>
                <c:pt idx="1">
                  <c:v>6.02</c:v>
                </c:pt>
                <c:pt idx="2">
                  <c:v>3.22</c:v>
                </c:pt>
                <c:pt idx="3">
                  <c:v>0</c:v>
                </c:pt>
                <c:pt idx="4">
                  <c:v>0</c:v>
                </c:pt>
              </c:numCache>
            </c:numRef>
          </c:val>
          <c:extLst>
            <c:ext xmlns:c16="http://schemas.microsoft.com/office/drawing/2014/chart" uri="{C3380CC4-5D6E-409C-BE32-E72D297353CC}">
              <c16:uniqueId val="{00000000-48BC-4782-945D-F43846E8275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48BC-4782-945D-F43846E8275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84.69</c:v>
                </c:pt>
                <c:pt idx="1">
                  <c:v>128.91999999999999</c:v>
                </c:pt>
                <c:pt idx="2">
                  <c:v>102.61</c:v>
                </c:pt>
                <c:pt idx="3">
                  <c:v>118.76</c:v>
                </c:pt>
                <c:pt idx="4">
                  <c:v>107.91</c:v>
                </c:pt>
              </c:numCache>
            </c:numRef>
          </c:val>
          <c:extLst>
            <c:ext xmlns:c16="http://schemas.microsoft.com/office/drawing/2014/chart" uri="{C3380CC4-5D6E-409C-BE32-E72D297353CC}">
              <c16:uniqueId val="{00000000-211B-4088-A949-C1D040BBAED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211B-4088-A949-C1D040BBAED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53.88</c:v>
                </c:pt>
                <c:pt idx="1">
                  <c:v>35.46</c:v>
                </c:pt>
                <c:pt idx="2">
                  <c:v>44.71</c:v>
                </c:pt>
                <c:pt idx="3">
                  <c:v>39.39</c:v>
                </c:pt>
                <c:pt idx="4">
                  <c:v>43.84</c:v>
                </c:pt>
              </c:numCache>
            </c:numRef>
          </c:val>
          <c:extLst>
            <c:ext xmlns:c16="http://schemas.microsoft.com/office/drawing/2014/chart" uri="{C3380CC4-5D6E-409C-BE32-E72D297353CC}">
              <c16:uniqueId val="{00000000-745F-4E59-9E58-40767507517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745F-4E59-9E58-40767507517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42.62</c:v>
                </c:pt>
                <c:pt idx="1">
                  <c:v>42.34</c:v>
                </c:pt>
                <c:pt idx="2">
                  <c:v>42.06</c:v>
                </c:pt>
                <c:pt idx="3">
                  <c:v>43.63</c:v>
                </c:pt>
                <c:pt idx="4">
                  <c:v>#N/A</c:v>
                </c:pt>
              </c:numCache>
            </c:numRef>
          </c:val>
          <c:extLst>
            <c:ext xmlns:c16="http://schemas.microsoft.com/office/drawing/2014/chart" uri="{C3380CC4-5D6E-409C-BE32-E72D297353CC}">
              <c16:uniqueId val="{00000000-E52E-4C62-AC2B-8A9929723D8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E52E-4C62-AC2B-8A9929723D8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95.69</c:v>
                </c:pt>
                <c:pt idx="1">
                  <c:v>95.69</c:v>
                </c:pt>
                <c:pt idx="2">
                  <c:v>89.54</c:v>
                </c:pt>
                <c:pt idx="3">
                  <c:v>89.54</c:v>
                </c:pt>
                <c:pt idx="4">
                  <c:v>#N/A</c:v>
                </c:pt>
              </c:numCache>
            </c:numRef>
          </c:val>
          <c:extLst>
            <c:ext xmlns:c16="http://schemas.microsoft.com/office/drawing/2014/chart" uri="{C3380CC4-5D6E-409C-BE32-E72D297353CC}">
              <c16:uniqueId val="{00000000-C4E8-45A5-BD59-2E2DEFA5B7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C4E8-45A5-BD59-2E2DEFA5B7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B38" zoomScale="85" zoomScaleNormal="85"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福島県　郡山市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t="str">
        <f>データ!K7</f>
        <v>-</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1388</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95.5</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t="str">
        <f>データ!Q7</f>
        <v>-</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t="str">
        <f>データ!R7</f>
        <v>-</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51" t="s">
        <v>107</v>
      </c>
      <c r="SN16" s="152"/>
      <c r="SO16" s="152"/>
      <c r="SP16" s="152"/>
      <c r="SQ16" s="152"/>
      <c r="SR16" s="152"/>
      <c r="SS16" s="152"/>
      <c r="ST16" s="152"/>
      <c r="SU16" s="152"/>
      <c r="SV16" s="152"/>
      <c r="SW16" s="152"/>
      <c r="SX16" s="152"/>
      <c r="SY16" s="152"/>
      <c r="SZ16" s="152"/>
      <c r="TA16" s="153"/>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151"/>
      <c r="SN17" s="152"/>
      <c r="SO17" s="152"/>
      <c r="SP17" s="152"/>
      <c r="SQ17" s="152"/>
      <c r="SR17" s="152"/>
      <c r="SS17" s="152"/>
      <c r="ST17" s="152"/>
      <c r="SU17" s="152"/>
      <c r="SV17" s="152"/>
      <c r="SW17" s="152"/>
      <c r="SX17" s="152"/>
      <c r="SY17" s="152"/>
      <c r="SZ17" s="152"/>
      <c r="TA17" s="153"/>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151"/>
      <c r="SN18" s="152"/>
      <c r="SO18" s="152"/>
      <c r="SP18" s="152"/>
      <c r="SQ18" s="152"/>
      <c r="SR18" s="152"/>
      <c r="SS18" s="152"/>
      <c r="ST18" s="152"/>
      <c r="SU18" s="152"/>
      <c r="SV18" s="152"/>
      <c r="SW18" s="152"/>
      <c r="SX18" s="152"/>
      <c r="SY18" s="152"/>
      <c r="SZ18" s="152"/>
      <c r="TA18" s="153"/>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151"/>
      <c r="SN19" s="152"/>
      <c r="SO19" s="152"/>
      <c r="SP19" s="152"/>
      <c r="SQ19" s="152"/>
      <c r="SR19" s="152"/>
      <c r="SS19" s="152"/>
      <c r="ST19" s="152"/>
      <c r="SU19" s="152"/>
      <c r="SV19" s="152"/>
      <c r="SW19" s="152"/>
      <c r="SX19" s="152"/>
      <c r="SY19" s="152"/>
      <c r="SZ19" s="152"/>
      <c r="TA19" s="153"/>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151"/>
      <c r="SN20" s="152"/>
      <c r="SO20" s="152"/>
      <c r="SP20" s="152"/>
      <c r="SQ20" s="152"/>
      <c r="SR20" s="152"/>
      <c r="SS20" s="152"/>
      <c r="ST20" s="152"/>
      <c r="SU20" s="152"/>
      <c r="SV20" s="152"/>
      <c r="SW20" s="152"/>
      <c r="SX20" s="152"/>
      <c r="SY20" s="152"/>
      <c r="SZ20" s="152"/>
      <c r="TA20" s="153"/>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151"/>
      <c r="SN21" s="152"/>
      <c r="SO21" s="152"/>
      <c r="SP21" s="152"/>
      <c r="SQ21" s="152"/>
      <c r="SR21" s="152"/>
      <c r="SS21" s="152"/>
      <c r="ST21" s="152"/>
      <c r="SU21" s="152"/>
      <c r="SV21" s="152"/>
      <c r="SW21" s="152"/>
      <c r="SX21" s="152"/>
      <c r="SY21" s="152"/>
      <c r="SZ21" s="152"/>
      <c r="TA21" s="153"/>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151"/>
      <c r="SN22" s="152"/>
      <c r="SO22" s="152"/>
      <c r="SP22" s="152"/>
      <c r="SQ22" s="152"/>
      <c r="SR22" s="152"/>
      <c r="SS22" s="152"/>
      <c r="ST22" s="152"/>
      <c r="SU22" s="152"/>
      <c r="SV22" s="152"/>
      <c r="SW22" s="152"/>
      <c r="SX22" s="152"/>
      <c r="SY22" s="152"/>
      <c r="SZ22" s="152"/>
      <c r="TA22" s="153"/>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151"/>
      <c r="SN23" s="152"/>
      <c r="SO23" s="152"/>
      <c r="SP23" s="152"/>
      <c r="SQ23" s="152"/>
      <c r="SR23" s="152"/>
      <c r="SS23" s="152"/>
      <c r="ST23" s="152"/>
      <c r="SU23" s="152"/>
      <c r="SV23" s="152"/>
      <c r="SW23" s="152"/>
      <c r="SX23" s="152"/>
      <c r="SY23" s="152"/>
      <c r="SZ23" s="152"/>
      <c r="TA23" s="153"/>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151"/>
      <c r="SN24" s="152"/>
      <c r="SO24" s="152"/>
      <c r="SP24" s="152"/>
      <c r="SQ24" s="152"/>
      <c r="SR24" s="152"/>
      <c r="SS24" s="152"/>
      <c r="ST24" s="152"/>
      <c r="SU24" s="152"/>
      <c r="SV24" s="152"/>
      <c r="SW24" s="152"/>
      <c r="SX24" s="152"/>
      <c r="SY24" s="152"/>
      <c r="SZ24" s="152"/>
      <c r="TA24" s="153"/>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151"/>
      <c r="SN25" s="152"/>
      <c r="SO25" s="152"/>
      <c r="SP25" s="152"/>
      <c r="SQ25" s="152"/>
      <c r="SR25" s="152"/>
      <c r="SS25" s="152"/>
      <c r="ST25" s="152"/>
      <c r="SU25" s="152"/>
      <c r="SV25" s="152"/>
      <c r="SW25" s="152"/>
      <c r="SX25" s="152"/>
      <c r="SY25" s="152"/>
      <c r="SZ25" s="152"/>
      <c r="TA25" s="153"/>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151"/>
      <c r="SN26" s="152"/>
      <c r="SO26" s="152"/>
      <c r="SP26" s="152"/>
      <c r="SQ26" s="152"/>
      <c r="SR26" s="152"/>
      <c r="SS26" s="152"/>
      <c r="ST26" s="152"/>
      <c r="SU26" s="152"/>
      <c r="SV26" s="152"/>
      <c r="SW26" s="152"/>
      <c r="SX26" s="152"/>
      <c r="SY26" s="152"/>
      <c r="SZ26" s="152"/>
      <c r="TA26" s="153"/>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151"/>
      <c r="SN27" s="152"/>
      <c r="SO27" s="152"/>
      <c r="SP27" s="152"/>
      <c r="SQ27" s="152"/>
      <c r="SR27" s="152"/>
      <c r="SS27" s="152"/>
      <c r="ST27" s="152"/>
      <c r="SU27" s="152"/>
      <c r="SV27" s="152"/>
      <c r="SW27" s="152"/>
      <c r="SX27" s="152"/>
      <c r="SY27" s="152"/>
      <c r="SZ27" s="152"/>
      <c r="TA27" s="153"/>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151"/>
      <c r="SN28" s="152"/>
      <c r="SO28" s="152"/>
      <c r="SP28" s="152"/>
      <c r="SQ28" s="152"/>
      <c r="SR28" s="152"/>
      <c r="SS28" s="152"/>
      <c r="ST28" s="152"/>
      <c r="SU28" s="152"/>
      <c r="SV28" s="152"/>
      <c r="SW28" s="152"/>
      <c r="SX28" s="152"/>
      <c r="SY28" s="152"/>
      <c r="SZ28" s="152"/>
      <c r="TA28" s="153"/>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151"/>
      <c r="SN29" s="152"/>
      <c r="SO29" s="152"/>
      <c r="SP29" s="152"/>
      <c r="SQ29" s="152"/>
      <c r="SR29" s="152"/>
      <c r="SS29" s="152"/>
      <c r="ST29" s="152"/>
      <c r="SU29" s="152"/>
      <c r="SV29" s="152"/>
      <c r="SW29" s="152"/>
      <c r="SX29" s="152"/>
      <c r="SY29" s="152"/>
      <c r="SZ29" s="152"/>
      <c r="TA29" s="153"/>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51"/>
      <c r="SN30" s="152"/>
      <c r="SO30" s="152"/>
      <c r="SP30" s="152"/>
      <c r="SQ30" s="152"/>
      <c r="SR30" s="152"/>
      <c r="SS30" s="152"/>
      <c r="ST30" s="152"/>
      <c r="SU30" s="152"/>
      <c r="SV30" s="152"/>
      <c r="SW30" s="152"/>
      <c r="SX30" s="152"/>
      <c r="SY30" s="152"/>
      <c r="SZ30" s="152"/>
      <c r="TA30" s="153"/>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151"/>
      <c r="SN31" s="152"/>
      <c r="SO31" s="152"/>
      <c r="SP31" s="152"/>
      <c r="SQ31" s="152"/>
      <c r="SR31" s="152"/>
      <c r="SS31" s="152"/>
      <c r="ST31" s="152"/>
      <c r="SU31" s="152"/>
      <c r="SV31" s="152"/>
      <c r="SW31" s="152"/>
      <c r="SX31" s="152"/>
      <c r="SY31" s="152"/>
      <c r="SZ31" s="152"/>
      <c r="TA31" s="153"/>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100</v>
      </c>
      <c r="Y32" s="90"/>
      <c r="Z32" s="90"/>
      <c r="AA32" s="90"/>
      <c r="AB32" s="90"/>
      <c r="AC32" s="90"/>
      <c r="AD32" s="90"/>
      <c r="AE32" s="90"/>
      <c r="AF32" s="90"/>
      <c r="AG32" s="90"/>
      <c r="AH32" s="90"/>
      <c r="AI32" s="90"/>
      <c r="AJ32" s="90"/>
      <c r="AK32" s="90"/>
      <c r="AL32" s="90"/>
      <c r="AM32" s="90"/>
      <c r="AN32" s="90"/>
      <c r="AO32" s="90"/>
      <c r="AP32" s="90"/>
      <c r="AQ32" s="91"/>
      <c r="AR32" s="89">
        <f>データ!U6</f>
        <v>123.56</v>
      </c>
      <c r="AS32" s="90"/>
      <c r="AT32" s="90"/>
      <c r="AU32" s="90"/>
      <c r="AV32" s="90"/>
      <c r="AW32" s="90"/>
      <c r="AX32" s="90"/>
      <c r="AY32" s="90"/>
      <c r="AZ32" s="90"/>
      <c r="BA32" s="90"/>
      <c r="BB32" s="90"/>
      <c r="BC32" s="90"/>
      <c r="BD32" s="90"/>
      <c r="BE32" s="90"/>
      <c r="BF32" s="90"/>
      <c r="BG32" s="90"/>
      <c r="BH32" s="90"/>
      <c r="BI32" s="90"/>
      <c r="BJ32" s="90"/>
      <c r="BK32" s="91"/>
      <c r="BL32" s="89">
        <f>データ!V6</f>
        <v>102.24</v>
      </c>
      <c r="BM32" s="90"/>
      <c r="BN32" s="90"/>
      <c r="BO32" s="90"/>
      <c r="BP32" s="90"/>
      <c r="BQ32" s="90"/>
      <c r="BR32" s="90"/>
      <c r="BS32" s="90"/>
      <c r="BT32" s="90"/>
      <c r="BU32" s="90"/>
      <c r="BV32" s="90"/>
      <c r="BW32" s="90"/>
      <c r="BX32" s="90"/>
      <c r="BY32" s="90"/>
      <c r="BZ32" s="90"/>
      <c r="CA32" s="90"/>
      <c r="CB32" s="90"/>
      <c r="CC32" s="90"/>
      <c r="CD32" s="90"/>
      <c r="CE32" s="91"/>
      <c r="CF32" s="89">
        <f>データ!W6</f>
        <v>115.42</v>
      </c>
      <c r="CG32" s="90"/>
      <c r="CH32" s="90"/>
      <c r="CI32" s="90"/>
      <c r="CJ32" s="90"/>
      <c r="CK32" s="90"/>
      <c r="CL32" s="90"/>
      <c r="CM32" s="90"/>
      <c r="CN32" s="90"/>
      <c r="CO32" s="90"/>
      <c r="CP32" s="90"/>
      <c r="CQ32" s="90"/>
      <c r="CR32" s="90"/>
      <c r="CS32" s="90"/>
      <c r="CT32" s="90"/>
      <c r="CU32" s="90"/>
      <c r="CV32" s="90"/>
      <c r="CW32" s="90"/>
      <c r="CX32" s="90"/>
      <c r="CY32" s="91"/>
      <c r="CZ32" s="89">
        <f>データ!X6</f>
        <v>107.98</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18.97</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293.61</v>
      </c>
      <c r="JM32" s="90"/>
      <c r="JN32" s="90"/>
      <c r="JO32" s="90"/>
      <c r="JP32" s="90"/>
      <c r="JQ32" s="90"/>
      <c r="JR32" s="90"/>
      <c r="JS32" s="90"/>
      <c r="JT32" s="90"/>
      <c r="JU32" s="90"/>
      <c r="JV32" s="90"/>
      <c r="JW32" s="90"/>
      <c r="JX32" s="90"/>
      <c r="JY32" s="90"/>
      <c r="JZ32" s="90"/>
      <c r="KA32" s="90"/>
      <c r="KB32" s="90"/>
      <c r="KC32" s="90"/>
      <c r="KD32" s="90"/>
      <c r="KE32" s="91"/>
      <c r="KF32" s="89">
        <f>データ!AQ6</f>
        <v>644.74</v>
      </c>
      <c r="KG32" s="90"/>
      <c r="KH32" s="90"/>
      <c r="KI32" s="90"/>
      <c r="KJ32" s="90"/>
      <c r="KK32" s="90"/>
      <c r="KL32" s="90"/>
      <c r="KM32" s="90"/>
      <c r="KN32" s="90"/>
      <c r="KO32" s="90"/>
      <c r="KP32" s="90"/>
      <c r="KQ32" s="90"/>
      <c r="KR32" s="90"/>
      <c r="KS32" s="90"/>
      <c r="KT32" s="90"/>
      <c r="KU32" s="90"/>
      <c r="KV32" s="90"/>
      <c r="KW32" s="90"/>
      <c r="KX32" s="90"/>
      <c r="KY32" s="91"/>
      <c r="KZ32" s="89">
        <f>データ!AR6</f>
        <v>1282.94</v>
      </c>
      <c r="LA32" s="90"/>
      <c r="LB32" s="90"/>
      <c r="LC32" s="90"/>
      <c r="LD32" s="90"/>
      <c r="LE32" s="90"/>
      <c r="LF32" s="90"/>
      <c r="LG32" s="90"/>
      <c r="LH32" s="90"/>
      <c r="LI32" s="90"/>
      <c r="LJ32" s="90"/>
      <c r="LK32" s="90"/>
      <c r="LL32" s="90"/>
      <c r="LM32" s="90"/>
      <c r="LN32" s="90"/>
      <c r="LO32" s="90"/>
      <c r="LP32" s="90"/>
      <c r="LQ32" s="90"/>
      <c r="LR32" s="90"/>
      <c r="LS32" s="91"/>
      <c r="LT32" s="89">
        <f>データ!AS6</f>
        <v>856.79</v>
      </c>
      <c r="LU32" s="90"/>
      <c r="LV32" s="90"/>
      <c r="LW32" s="90"/>
      <c r="LX32" s="90"/>
      <c r="LY32" s="90"/>
      <c r="LZ32" s="90"/>
      <c r="MA32" s="90"/>
      <c r="MB32" s="90"/>
      <c r="MC32" s="90"/>
      <c r="MD32" s="90"/>
      <c r="ME32" s="90"/>
      <c r="MF32" s="90"/>
      <c r="MG32" s="90"/>
      <c r="MH32" s="90"/>
      <c r="MI32" s="90"/>
      <c r="MJ32" s="90"/>
      <c r="MK32" s="90"/>
      <c r="ML32" s="90"/>
      <c r="MM32" s="91"/>
      <c r="MN32" s="89">
        <f>データ!AT6</f>
        <v>3546.72</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8.8800000000000008</v>
      </c>
      <c r="OG32" s="90"/>
      <c r="OH32" s="90"/>
      <c r="OI32" s="90"/>
      <c r="OJ32" s="90"/>
      <c r="OK32" s="90"/>
      <c r="OL32" s="90"/>
      <c r="OM32" s="90"/>
      <c r="ON32" s="90"/>
      <c r="OO32" s="90"/>
      <c r="OP32" s="90"/>
      <c r="OQ32" s="90"/>
      <c r="OR32" s="90"/>
      <c r="OS32" s="90"/>
      <c r="OT32" s="90"/>
      <c r="OU32" s="90"/>
      <c r="OV32" s="90"/>
      <c r="OW32" s="90"/>
      <c r="OX32" s="90"/>
      <c r="OY32" s="91"/>
      <c r="OZ32" s="89">
        <f>データ!BB6</f>
        <v>6.02</v>
      </c>
      <c r="PA32" s="90"/>
      <c r="PB32" s="90"/>
      <c r="PC32" s="90"/>
      <c r="PD32" s="90"/>
      <c r="PE32" s="90"/>
      <c r="PF32" s="90"/>
      <c r="PG32" s="90"/>
      <c r="PH32" s="90"/>
      <c r="PI32" s="90"/>
      <c r="PJ32" s="90"/>
      <c r="PK32" s="90"/>
      <c r="PL32" s="90"/>
      <c r="PM32" s="90"/>
      <c r="PN32" s="90"/>
      <c r="PO32" s="90"/>
      <c r="PP32" s="90"/>
      <c r="PQ32" s="90"/>
      <c r="PR32" s="90"/>
      <c r="PS32" s="91"/>
      <c r="PT32" s="89">
        <f>データ!BC6</f>
        <v>3.22</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151"/>
      <c r="SN32" s="152"/>
      <c r="SO32" s="152"/>
      <c r="SP32" s="152"/>
      <c r="SQ32" s="152"/>
      <c r="SR32" s="152"/>
      <c r="SS32" s="152"/>
      <c r="ST32" s="152"/>
      <c r="SU32" s="152"/>
      <c r="SV32" s="152"/>
      <c r="SW32" s="152"/>
      <c r="SX32" s="152"/>
      <c r="SY32" s="152"/>
      <c r="SZ32" s="152"/>
      <c r="TA32" s="153"/>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113.67</v>
      </c>
      <c r="Y33" s="90"/>
      <c r="Z33" s="90"/>
      <c r="AA33" s="90"/>
      <c r="AB33" s="90"/>
      <c r="AC33" s="90"/>
      <c r="AD33" s="90"/>
      <c r="AE33" s="90"/>
      <c r="AF33" s="90"/>
      <c r="AG33" s="90"/>
      <c r="AH33" s="90"/>
      <c r="AI33" s="90"/>
      <c r="AJ33" s="90"/>
      <c r="AK33" s="90"/>
      <c r="AL33" s="90"/>
      <c r="AM33" s="90"/>
      <c r="AN33" s="90"/>
      <c r="AO33" s="90"/>
      <c r="AP33" s="90"/>
      <c r="AQ33" s="91"/>
      <c r="AR33" s="89">
        <f>データ!Z6</f>
        <v>110.79</v>
      </c>
      <c r="AS33" s="90"/>
      <c r="AT33" s="90"/>
      <c r="AU33" s="90"/>
      <c r="AV33" s="90"/>
      <c r="AW33" s="90"/>
      <c r="AX33" s="90"/>
      <c r="AY33" s="90"/>
      <c r="AZ33" s="90"/>
      <c r="BA33" s="90"/>
      <c r="BB33" s="90"/>
      <c r="BC33" s="90"/>
      <c r="BD33" s="90"/>
      <c r="BE33" s="90"/>
      <c r="BF33" s="90"/>
      <c r="BG33" s="90"/>
      <c r="BH33" s="90"/>
      <c r="BI33" s="90"/>
      <c r="BJ33" s="90"/>
      <c r="BK33" s="91"/>
      <c r="BL33" s="89">
        <f>データ!AA6</f>
        <v>108.76</v>
      </c>
      <c r="BM33" s="90"/>
      <c r="BN33" s="90"/>
      <c r="BO33" s="90"/>
      <c r="BP33" s="90"/>
      <c r="BQ33" s="90"/>
      <c r="BR33" s="90"/>
      <c r="BS33" s="90"/>
      <c r="BT33" s="90"/>
      <c r="BU33" s="90"/>
      <c r="BV33" s="90"/>
      <c r="BW33" s="90"/>
      <c r="BX33" s="90"/>
      <c r="BY33" s="90"/>
      <c r="BZ33" s="90"/>
      <c r="CA33" s="90"/>
      <c r="CB33" s="90"/>
      <c r="CC33" s="90"/>
      <c r="CD33" s="90"/>
      <c r="CE33" s="91"/>
      <c r="CF33" s="89">
        <f>データ!AB6</f>
        <v>110.19</v>
      </c>
      <c r="CG33" s="90"/>
      <c r="CH33" s="90"/>
      <c r="CI33" s="90"/>
      <c r="CJ33" s="90"/>
      <c r="CK33" s="90"/>
      <c r="CL33" s="90"/>
      <c r="CM33" s="90"/>
      <c r="CN33" s="90"/>
      <c r="CO33" s="90"/>
      <c r="CP33" s="90"/>
      <c r="CQ33" s="90"/>
      <c r="CR33" s="90"/>
      <c r="CS33" s="90"/>
      <c r="CT33" s="90"/>
      <c r="CU33" s="90"/>
      <c r="CV33" s="90"/>
      <c r="CW33" s="90"/>
      <c r="CX33" s="90"/>
      <c r="CY33" s="91"/>
      <c r="CZ33" s="89">
        <f>データ!AC6</f>
        <v>113.73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118.97</v>
      </c>
      <c r="ES33" s="90"/>
      <c r="ET33" s="90"/>
      <c r="EU33" s="90"/>
      <c r="EV33" s="90"/>
      <c r="EW33" s="90"/>
      <c r="EX33" s="90"/>
      <c r="EY33" s="90"/>
      <c r="EZ33" s="90"/>
      <c r="FA33" s="90"/>
      <c r="FB33" s="90"/>
      <c r="FC33" s="90"/>
      <c r="FD33" s="90"/>
      <c r="FE33" s="90"/>
      <c r="FF33" s="90"/>
      <c r="FG33" s="90"/>
      <c r="FH33" s="90"/>
      <c r="FI33" s="90"/>
      <c r="FJ33" s="90"/>
      <c r="FK33" s="91"/>
      <c r="FL33" s="89">
        <f>データ!AK6</f>
        <v>121.15</v>
      </c>
      <c r="FM33" s="90"/>
      <c r="FN33" s="90"/>
      <c r="FO33" s="90"/>
      <c r="FP33" s="90"/>
      <c r="FQ33" s="90"/>
      <c r="FR33" s="90"/>
      <c r="FS33" s="90"/>
      <c r="FT33" s="90"/>
      <c r="FU33" s="90"/>
      <c r="FV33" s="90"/>
      <c r="FW33" s="90"/>
      <c r="FX33" s="90"/>
      <c r="FY33" s="90"/>
      <c r="FZ33" s="90"/>
      <c r="GA33" s="90"/>
      <c r="GB33" s="90"/>
      <c r="GC33" s="90"/>
      <c r="GD33" s="90"/>
      <c r="GE33" s="91"/>
      <c r="GF33" s="89">
        <f>データ!AL6</f>
        <v>125.8</v>
      </c>
      <c r="GG33" s="90"/>
      <c r="GH33" s="90"/>
      <c r="GI33" s="90"/>
      <c r="GJ33" s="90"/>
      <c r="GK33" s="90"/>
      <c r="GL33" s="90"/>
      <c r="GM33" s="90"/>
      <c r="GN33" s="90"/>
      <c r="GO33" s="90"/>
      <c r="GP33" s="90"/>
      <c r="GQ33" s="90"/>
      <c r="GR33" s="90"/>
      <c r="GS33" s="90"/>
      <c r="GT33" s="90"/>
      <c r="GU33" s="90"/>
      <c r="GV33" s="90"/>
      <c r="GW33" s="90"/>
      <c r="GX33" s="90"/>
      <c r="GY33" s="91"/>
      <c r="GZ33" s="89">
        <f>データ!AM6</f>
        <v>132.55000000000001</v>
      </c>
      <c r="HA33" s="90"/>
      <c r="HB33" s="90"/>
      <c r="HC33" s="90"/>
      <c r="HD33" s="90"/>
      <c r="HE33" s="90"/>
      <c r="HF33" s="90"/>
      <c r="HG33" s="90"/>
      <c r="HH33" s="90"/>
      <c r="HI33" s="90"/>
      <c r="HJ33" s="90"/>
      <c r="HK33" s="90"/>
      <c r="HL33" s="90"/>
      <c r="HM33" s="90"/>
      <c r="HN33" s="90"/>
      <c r="HO33" s="90"/>
      <c r="HP33" s="90"/>
      <c r="HQ33" s="90"/>
      <c r="HR33" s="90"/>
      <c r="HS33" s="91"/>
      <c r="HT33" s="89">
        <f>データ!AN6</f>
        <v>134.69</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730.25</v>
      </c>
      <c r="JM33" s="90"/>
      <c r="JN33" s="90"/>
      <c r="JO33" s="90"/>
      <c r="JP33" s="90"/>
      <c r="JQ33" s="90"/>
      <c r="JR33" s="90"/>
      <c r="JS33" s="90"/>
      <c r="JT33" s="90"/>
      <c r="JU33" s="90"/>
      <c r="JV33" s="90"/>
      <c r="JW33" s="90"/>
      <c r="JX33" s="90"/>
      <c r="JY33" s="90"/>
      <c r="JZ33" s="90"/>
      <c r="KA33" s="90"/>
      <c r="KB33" s="90"/>
      <c r="KC33" s="90"/>
      <c r="KD33" s="90"/>
      <c r="KE33" s="91"/>
      <c r="KF33" s="89">
        <f>データ!AV6</f>
        <v>868.31</v>
      </c>
      <c r="KG33" s="90"/>
      <c r="KH33" s="90"/>
      <c r="KI33" s="90"/>
      <c r="KJ33" s="90"/>
      <c r="KK33" s="90"/>
      <c r="KL33" s="90"/>
      <c r="KM33" s="90"/>
      <c r="KN33" s="90"/>
      <c r="KO33" s="90"/>
      <c r="KP33" s="90"/>
      <c r="KQ33" s="90"/>
      <c r="KR33" s="90"/>
      <c r="KS33" s="90"/>
      <c r="KT33" s="90"/>
      <c r="KU33" s="90"/>
      <c r="KV33" s="90"/>
      <c r="KW33" s="90"/>
      <c r="KX33" s="90"/>
      <c r="KY33" s="91"/>
      <c r="KZ33" s="89">
        <f>データ!AW6</f>
        <v>732.52</v>
      </c>
      <c r="LA33" s="90"/>
      <c r="LB33" s="90"/>
      <c r="LC33" s="90"/>
      <c r="LD33" s="90"/>
      <c r="LE33" s="90"/>
      <c r="LF33" s="90"/>
      <c r="LG33" s="90"/>
      <c r="LH33" s="90"/>
      <c r="LI33" s="90"/>
      <c r="LJ33" s="90"/>
      <c r="LK33" s="90"/>
      <c r="LL33" s="90"/>
      <c r="LM33" s="90"/>
      <c r="LN33" s="90"/>
      <c r="LO33" s="90"/>
      <c r="LP33" s="90"/>
      <c r="LQ33" s="90"/>
      <c r="LR33" s="90"/>
      <c r="LS33" s="91"/>
      <c r="LT33" s="89">
        <f>データ!AX6</f>
        <v>819.73</v>
      </c>
      <c r="LU33" s="90"/>
      <c r="LV33" s="90"/>
      <c r="LW33" s="90"/>
      <c r="LX33" s="90"/>
      <c r="LY33" s="90"/>
      <c r="LZ33" s="90"/>
      <c r="MA33" s="90"/>
      <c r="MB33" s="90"/>
      <c r="MC33" s="90"/>
      <c r="MD33" s="90"/>
      <c r="ME33" s="90"/>
      <c r="MF33" s="90"/>
      <c r="MG33" s="90"/>
      <c r="MH33" s="90"/>
      <c r="MI33" s="90"/>
      <c r="MJ33" s="90"/>
      <c r="MK33" s="90"/>
      <c r="ML33" s="90"/>
      <c r="MM33" s="91"/>
      <c r="MN33" s="89">
        <f>データ!AY6</f>
        <v>834.05</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514.66</v>
      </c>
      <c r="OG33" s="90"/>
      <c r="OH33" s="90"/>
      <c r="OI33" s="90"/>
      <c r="OJ33" s="90"/>
      <c r="OK33" s="90"/>
      <c r="OL33" s="90"/>
      <c r="OM33" s="90"/>
      <c r="ON33" s="90"/>
      <c r="OO33" s="90"/>
      <c r="OP33" s="90"/>
      <c r="OQ33" s="90"/>
      <c r="OR33" s="90"/>
      <c r="OS33" s="90"/>
      <c r="OT33" s="90"/>
      <c r="OU33" s="90"/>
      <c r="OV33" s="90"/>
      <c r="OW33" s="90"/>
      <c r="OX33" s="90"/>
      <c r="OY33" s="91"/>
      <c r="OZ33" s="89">
        <f>データ!BG6</f>
        <v>504.81</v>
      </c>
      <c r="PA33" s="90"/>
      <c r="PB33" s="90"/>
      <c r="PC33" s="90"/>
      <c r="PD33" s="90"/>
      <c r="PE33" s="90"/>
      <c r="PF33" s="90"/>
      <c r="PG33" s="90"/>
      <c r="PH33" s="90"/>
      <c r="PI33" s="90"/>
      <c r="PJ33" s="90"/>
      <c r="PK33" s="90"/>
      <c r="PL33" s="90"/>
      <c r="PM33" s="90"/>
      <c r="PN33" s="90"/>
      <c r="PO33" s="90"/>
      <c r="PP33" s="90"/>
      <c r="PQ33" s="90"/>
      <c r="PR33" s="90"/>
      <c r="PS33" s="91"/>
      <c r="PT33" s="89">
        <f>データ!BH6</f>
        <v>498.01</v>
      </c>
      <c r="PU33" s="90"/>
      <c r="PV33" s="90"/>
      <c r="PW33" s="90"/>
      <c r="PX33" s="90"/>
      <c r="PY33" s="90"/>
      <c r="PZ33" s="90"/>
      <c r="QA33" s="90"/>
      <c r="QB33" s="90"/>
      <c r="QC33" s="90"/>
      <c r="QD33" s="90"/>
      <c r="QE33" s="90"/>
      <c r="QF33" s="90"/>
      <c r="QG33" s="90"/>
      <c r="QH33" s="90"/>
      <c r="QI33" s="90"/>
      <c r="QJ33" s="90"/>
      <c r="QK33" s="90"/>
      <c r="QL33" s="90"/>
      <c r="QM33" s="91"/>
      <c r="QN33" s="89">
        <f>データ!BI6</f>
        <v>490.39</v>
      </c>
      <c r="QO33" s="90"/>
      <c r="QP33" s="90"/>
      <c r="QQ33" s="90"/>
      <c r="QR33" s="90"/>
      <c r="QS33" s="90"/>
      <c r="QT33" s="90"/>
      <c r="QU33" s="90"/>
      <c r="QV33" s="90"/>
      <c r="QW33" s="90"/>
      <c r="QX33" s="90"/>
      <c r="QY33" s="90"/>
      <c r="QZ33" s="90"/>
      <c r="RA33" s="90"/>
      <c r="RB33" s="90"/>
      <c r="RC33" s="90"/>
      <c r="RD33" s="90"/>
      <c r="RE33" s="90"/>
      <c r="RF33" s="90"/>
      <c r="RG33" s="91"/>
      <c r="RH33" s="89">
        <f>データ!BJ6</f>
        <v>475.44</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151"/>
      <c r="SN33" s="152"/>
      <c r="SO33" s="152"/>
      <c r="SP33" s="152"/>
      <c r="SQ33" s="152"/>
      <c r="SR33" s="152"/>
      <c r="SS33" s="152"/>
      <c r="ST33" s="152"/>
      <c r="SU33" s="152"/>
      <c r="SV33" s="152"/>
      <c r="SW33" s="152"/>
      <c r="SX33" s="152"/>
      <c r="SY33" s="152"/>
      <c r="SZ33" s="152"/>
      <c r="TA33" s="153"/>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151"/>
      <c r="SN34" s="152"/>
      <c r="SO34" s="152"/>
      <c r="SP34" s="152"/>
      <c r="SQ34" s="152"/>
      <c r="SR34" s="152"/>
      <c r="SS34" s="152"/>
      <c r="ST34" s="152"/>
      <c r="SU34" s="152"/>
      <c r="SV34" s="152"/>
      <c r="SW34" s="152"/>
      <c r="SX34" s="152"/>
      <c r="SY34" s="152"/>
      <c r="SZ34" s="152"/>
      <c r="TA34" s="153"/>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51"/>
      <c r="SN35" s="152"/>
      <c r="SO35" s="152"/>
      <c r="SP35" s="152"/>
      <c r="SQ35" s="152"/>
      <c r="SR35" s="152"/>
      <c r="SS35" s="152"/>
      <c r="ST35" s="152"/>
      <c r="SU35" s="152"/>
      <c r="SV35" s="152"/>
      <c r="SW35" s="152"/>
      <c r="SX35" s="152"/>
      <c r="SY35" s="152"/>
      <c r="SZ35" s="152"/>
      <c r="TA35" s="153"/>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51"/>
      <c r="SN36" s="152"/>
      <c r="SO36" s="152"/>
      <c r="SP36" s="152"/>
      <c r="SQ36" s="152"/>
      <c r="SR36" s="152"/>
      <c r="SS36" s="152"/>
      <c r="ST36" s="152"/>
      <c r="SU36" s="152"/>
      <c r="SV36" s="152"/>
      <c r="SW36" s="152"/>
      <c r="SX36" s="152"/>
      <c r="SY36" s="152"/>
      <c r="SZ36" s="152"/>
      <c r="TA36" s="153"/>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51"/>
      <c r="SN37" s="152"/>
      <c r="SO37" s="152"/>
      <c r="SP37" s="152"/>
      <c r="SQ37" s="152"/>
      <c r="SR37" s="152"/>
      <c r="SS37" s="152"/>
      <c r="ST37" s="152"/>
      <c r="SU37" s="152"/>
      <c r="SV37" s="152"/>
      <c r="SW37" s="152"/>
      <c r="SX37" s="152"/>
      <c r="SY37" s="152"/>
      <c r="SZ37" s="152"/>
      <c r="TA37" s="153"/>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51"/>
      <c r="SN38" s="152"/>
      <c r="SO38" s="152"/>
      <c r="SP38" s="152"/>
      <c r="SQ38" s="152"/>
      <c r="SR38" s="152"/>
      <c r="SS38" s="152"/>
      <c r="ST38" s="152"/>
      <c r="SU38" s="152"/>
      <c r="SV38" s="152"/>
      <c r="SW38" s="152"/>
      <c r="SX38" s="152"/>
      <c r="SY38" s="152"/>
      <c r="SZ38" s="152"/>
      <c r="TA38" s="153"/>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51"/>
      <c r="SN39" s="152"/>
      <c r="SO39" s="152"/>
      <c r="SP39" s="152"/>
      <c r="SQ39" s="152"/>
      <c r="SR39" s="152"/>
      <c r="SS39" s="152"/>
      <c r="ST39" s="152"/>
      <c r="SU39" s="152"/>
      <c r="SV39" s="152"/>
      <c r="SW39" s="152"/>
      <c r="SX39" s="152"/>
      <c r="SY39" s="152"/>
      <c r="SZ39" s="152"/>
      <c r="TA39" s="153"/>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151"/>
      <c r="SN40" s="152"/>
      <c r="SO40" s="152"/>
      <c r="SP40" s="152"/>
      <c r="SQ40" s="152"/>
      <c r="SR40" s="152"/>
      <c r="SS40" s="152"/>
      <c r="ST40" s="152"/>
      <c r="SU40" s="152"/>
      <c r="SV40" s="152"/>
      <c r="SW40" s="152"/>
      <c r="SX40" s="152"/>
      <c r="SY40" s="152"/>
      <c r="SZ40" s="152"/>
      <c r="TA40" s="153"/>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151"/>
      <c r="SN41" s="152"/>
      <c r="SO41" s="152"/>
      <c r="SP41" s="152"/>
      <c r="SQ41" s="152"/>
      <c r="SR41" s="152"/>
      <c r="SS41" s="152"/>
      <c r="ST41" s="152"/>
      <c r="SU41" s="152"/>
      <c r="SV41" s="152"/>
      <c r="SW41" s="152"/>
      <c r="SX41" s="152"/>
      <c r="SY41" s="152"/>
      <c r="SZ41" s="152"/>
      <c r="TA41" s="153"/>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151"/>
      <c r="SN42" s="152"/>
      <c r="SO42" s="152"/>
      <c r="SP42" s="152"/>
      <c r="SQ42" s="152"/>
      <c r="SR42" s="152"/>
      <c r="SS42" s="152"/>
      <c r="ST42" s="152"/>
      <c r="SU42" s="152"/>
      <c r="SV42" s="152"/>
      <c r="SW42" s="152"/>
      <c r="SX42" s="152"/>
      <c r="SY42" s="152"/>
      <c r="SZ42" s="152"/>
      <c r="TA42" s="153"/>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151"/>
      <c r="SN43" s="152"/>
      <c r="SO43" s="152"/>
      <c r="SP43" s="152"/>
      <c r="SQ43" s="152"/>
      <c r="SR43" s="152"/>
      <c r="SS43" s="152"/>
      <c r="ST43" s="152"/>
      <c r="SU43" s="152"/>
      <c r="SV43" s="152"/>
      <c r="SW43" s="152"/>
      <c r="SX43" s="152"/>
      <c r="SY43" s="152"/>
      <c r="SZ43" s="152"/>
      <c r="TA43" s="153"/>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151"/>
      <c r="SN44" s="152"/>
      <c r="SO44" s="152"/>
      <c r="SP44" s="152"/>
      <c r="SQ44" s="152"/>
      <c r="SR44" s="152"/>
      <c r="SS44" s="152"/>
      <c r="ST44" s="152"/>
      <c r="SU44" s="152"/>
      <c r="SV44" s="152"/>
      <c r="SW44" s="152"/>
      <c r="SX44" s="152"/>
      <c r="SY44" s="152"/>
      <c r="SZ44" s="152"/>
      <c r="TA44" s="153"/>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154"/>
      <c r="SN45" s="155"/>
      <c r="SO45" s="155"/>
      <c r="SP45" s="155"/>
      <c r="SQ45" s="155"/>
      <c r="SR45" s="155"/>
      <c r="SS45" s="155"/>
      <c r="ST45" s="155"/>
      <c r="SU45" s="155"/>
      <c r="SV45" s="155"/>
      <c r="SW45" s="155"/>
      <c r="SX45" s="155"/>
      <c r="SY45" s="155"/>
      <c r="SZ45" s="155"/>
      <c r="TA45" s="156"/>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151" t="s">
        <v>108</v>
      </c>
      <c r="SN48" s="152"/>
      <c r="SO48" s="152"/>
      <c r="SP48" s="152"/>
      <c r="SQ48" s="152"/>
      <c r="SR48" s="152"/>
      <c r="SS48" s="152"/>
      <c r="ST48" s="152"/>
      <c r="SU48" s="152"/>
      <c r="SV48" s="152"/>
      <c r="SW48" s="152"/>
      <c r="SX48" s="152"/>
      <c r="SY48" s="152"/>
      <c r="SZ48" s="152"/>
      <c r="TA48" s="153"/>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151"/>
      <c r="SN49" s="152"/>
      <c r="SO49" s="152"/>
      <c r="SP49" s="152"/>
      <c r="SQ49" s="152"/>
      <c r="SR49" s="152"/>
      <c r="SS49" s="152"/>
      <c r="ST49" s="152"/>
      <c r="SU49" s="152"/>
      <c r="SV49" s="152"/>
      <c r="SW49" s="152"/>
      <c r="SX49" s="152"/>
      <c r="SY49" s="152"/>
      <c r="SZ49" s="152"/>
      <c r="TA49" s="153"/>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151"/>
      <c r="SN50" s="152"/>
      <c r="SO50" s="152"/>
      <c r="SP50" s="152"/>
      <c r="SQ50" s="152"/>
      <c r="SR50" s="152"/>
      <c r="SS50" s="152"/>
      <c r="ST50" s="152"/>
      <c r="SU50" s="152"/>
      <c r="SV50" s="152"/>
      <c r="SW50" s="152"/>
      <c r="SX50" s="152"/>
      <c r="SY50" s="152"/>
      <c r="SZ50" s="152"/>
      <c r="TA50" s="153"/>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151"/>
      <c r="SN51" s="152"/>
      <c r="SO51" s="152"/>
      <c r="SP51" s="152"/>
      <c r="SQ51" s="152"/>
      <c r="SR51" s="152"/>
      <c r="SS51" s="152"/>
      <c r="ST51" s="152"/>
      <c r="SU51" s="152"/>
      <c r="SV51" s="152"/>
      <c r="SW51" s="152"/>
      <c r="SX51" s="152"/>
      <c r="SY51" s="152"/>
      <c r="SZ51" s="152"/>
      <c r="TA51" s="153"/>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151"/>
      <c r="SN52" s="152"/>
      <c r="SO52" s="152"/>
      <c r="SP52" s="152"/>
      <c r="SQ52" s="152"/>
      <c r="SR52" s="152"/>
      <c r="SS52" s="152"/>
      <c r="ST52" s="152"/>
      <c r="SU52" s="152"/>
      <c r="SV52" s="152"/>
      <c r="SW52" s="152"/>
      <c r="SX52" s="152"/>
      <c r="SY52" s="152"/>
      <c r="SZ52" s="152"/>
      <c r="TA52" s="153"/>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51"/>
      <c r="SN53" s="152"/>
      <c r="SO53" s="152"/>
      <c r="SP53" s="152"/>
      <c r="SQ53" s="152"/>
      <c r="SR53" s="152"/>
      <c r="SS53" s="152"/>
      <c r="ST53" s="152"/>
      <c r="SU53" s="152"/>
      <c r="SV53" s="152"/>
      <c r="SW53" s="152"/>
      <c r="SX53" s="152"/>
      <c r="SY53" s="152"/>
      <c r="SZ53" s="152"/>
      <c r="TA53" s="153"/>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151"/>
      <c r="SN54" s="152"/>
      <c r="SO54" s="152"/>
      <c r="SP54" s="152"/>
      <c r="SQ54" s="152"/>
      <c r="SR54" s="152"/>
      <c r="SS54" s="152"/>
      <c r="ST54" s="152"/>
      <c r="SU54" s="152"/>
      <c r="SV54" s="152"/>
      <c r="SW54" s="152"/>
      <c r="SX54" s="152"/>
      <c r="SY54" s="152"/>
      <c r="SZ54" s="152"/>
      <c r="TA54" s="153"/>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84.69</v>
      </c>
      <c r="Y55" s="90"/>
      <c r="Z55" s="90"/>
      <c r="AA55" s="90"/>
      <c r="AB55" s="90"/>
      <c r="AC55" s="90"/>
      <c r="AD55" s="90"/>
      <c r="AE55" s="90"/>
      <c r="AF55" s="90"/>
      <c r="AG55" s="90"/>
      <c r="AH55" s="90"/>
      <c r="AI55" s="90"/>
      <c r="AJ55" s="90"/>
      <c r="AK55" s="90"/>
      <c r="AL55" s="90"/>
      <c r="AM55" s="90"/>
      <c r="AN55" s="90"/>
      <c r="AO55" s="90"/>
      <c r="AP55" s="90"/>
      <c r="AQ55" s="91"/>
      <c r="AR55" s="89">
        <f>データ!BM6</f>
        <v>128.91999999999999</v>
      </c>
      <c r="AS55" s="90"/>
      <c r="AT55" s="90"/>
      <c r="AU55" s="90"/>
      <c r="AV55" s="90"/>
      <c r="AW55" s="90"/>
      <c r="AX55" s="90"/>
      <c r="AY55" s="90"/>
      <c r="AZ55" s="90"/>
      <c r="BA55" s="90"/>
      <c r="BB55" s="90"/>
      <c r="BC55" s="90"/>
      <c r="BD55" s="90"/>
      <c r="BE55" s="90"/>
      <c r="BF55" s="90"/>
      <c r="BG55" s="90"/>
      <c r="BH55" s="90"/>
      <c r="BI55" s="90"/>
      <c r="BJ55" s="90"/>
      <c r="BK55" s="91"/>
      <c r="BL55" s="89">
        <f>データ!BN6</f>
        <v>102.61</v>
      </c>
      <c r="BM55" s="90"/>
      <c r="BN55" s="90"/>
      <c r="BO55" s="90"/>
      <c r="BP55" s="90"/>
      <c r="BQ55" s="90"/>
      <c r="BR55" s="90"/>
      <c r="BS55" s="90"/>
      <c r="BT55" s="90"/>
      <c r="BU55" s="90"/>
      <c r="BV55" s="90"/>
      <c r="BW55" s="90"/>
      <c r="BX55" s="90"/>
      <c r="BY55" s="90"/>
      <c r="BZ55" s="90"/>
      <c r="CA55" s="90"/>
      <c r="CB55" s="90"/>
      <c r="CC55" s="90"/>
      <c r="CD55" s="90"/>
      <c r="CE55" s="91"/>
      <c r="CF55" s="89">
        <f>データ!BO6</f>
        <v>118.76</v>
      </c>
      <c r="CG55" s="90"/>
      <c r="CH55" s="90"/>
      <c r="CI55" s="90"/>
      <c r="CJ55" s="90"/>
      <c r="CK55" s="90"/>
      <c r="CL55" s="90"/>
      <c r="CM55" s="90"/>
      <c r="CN55" s="90"/>
      <c r="CO55" s="90"/>
      <c r="CP55" s="90"/>
      <c r="CQ55" s="90"/>
      <c r="CR55" s="90"/>
      <c r="CS55" s="90"/>
      <c r="CT55" s="90"/>
      <c r="CU55" s="90"/>
      <c r="CV55" s="90"/>
      <c r="CW55" s="90"/>
      <c r="CX55" s="90"/>
      <c r="CY55" s="91"/>
      <c r="CZ55" s="89">
        <f>データ!BP6</f>
        <v>107.91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53.88</v>
      </c>
      <c r="ES55" s="90"/>
      <c r="ET55" s="90"/>
      <c r="EU55" s="90"/>
      <c r="EV55" s="90"/>
      <c r="EW55" s="90"/>
      <c r="EX55" s="90"/>
      <c r="EY55" s="90"/>
      <c r="EZ55" s="90"/>
      <c r="FA55" s="90"/>
      <c r="FB55" s="90"/>
      <c r="FC55" s="90"/>
      <c r="FD55" s="90"/>
      <c r="FE55" s="90"/>
      <c r="FF55" s="90"/>
      <c r="FG55" s="90"/>
      <c r="FH55" s="90"/>
      <c r="FI55" s="90"/>
      <c r="FJ55" s="90"/>
      <c r="FK55" s="91"/>
      <c r="FL55" s="89">
        <f>データ!BX6</f>
        <v>35.46</v>
      </c>
      <c r="FM55" s="90"/>
      <c r="FN55" s="90"/>
      <c r="FO55" s="90"/>
      <c r="FP55" s="90"/>
      <c r="FQ55" s="90"/>
      <c r="FR55" s="90"/>
      <c r="FS55" s="90"/>
      <c r="FT55" s="90"/>
      <c r="FU55" s="90"/>
      <c r="FV55" s="90"/>
      <c r="FW55" s="90"/>
      <c r="FX55" s="90"/>
      <c r="FY55" s="90"/>
      <c r="FZ55" s="90"/>
      <c r="GA55" s="90"/>
      <c r="GB55" s="90"/>
      <c r="GC55" s="90"/>
      <c r="GD55" s="90"/>
      <c r="GE55" s="91"/>
      <c r="GF55" s="89">
        <f>データ!BY6</f>
        <v>44.71</v>
      </c>
      <c r="GG55" s="90"/>
      <c r="GH55" s="90"/>
      <c r="GI55" s="90"/>
      <c r="GJ55" s="90"/>
      <c r="GK55" s="90"/>
      <c r="GL55" s="90"/>
      <c r="GM55" s="90"/>
      <c r="GN55" s="90"/>
      <c r="GO55" s="90"/>
      <c r="GP55" s="90"/>
      <c r="GQ55" s="90"/>
      <c r="GR55" s="90"/>
      <c r="GS55" s="90"/>
      <c r="GT55" s="90"/>
      <c r="GU55" s="90"/>
      <c r="GV55" s="90"/>
      <c r="GW55" s="90"/>
      <c r="GX55" s="90"/>
      <c r="GY55" s="91"/>
      <c r="GZ55" s="89">
        <f>データ!BZ6</f>
        <v>39.39</v>
      </c>
      <c r="HA55" s="90"/>
      <c r="HB55" s="90"/>
      <c r="HC55" s="90"/>
      <c r="HD55" s="90"/>
      <c r="HE55" s="90"/>
      <c r="HF55" s="90"/>
      <c r="HG55" s="90"/>
      <c r="HH55" s="90"/>
      <c r="HI55" s="90"/>
      <c r="HJ55" s="90"/>
      <c r="HK55" s="90"/>
      <c r="HL55" s="90"/>
      <c r="HM55" s="90"/>
      <c r="HN55" s="90"/>
      <c r="HO55" s="90"/>
      <c r="HP55" s="90"/>
      <c r="HQ55" s="90"/>
      <c r="HR55" s="90"/>
      <c r="HS55" s="91"/>
      <c r="HT55" s="89">
        <f>データ!CA6</f>
        <v>43.84</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42.62</v>
      </c>
      <c r="JM55" s="90"/>
      <c r="JN55" s="90"/>
      <c r="JO55" s="90"/>
      <c r="JP55" s="90"/>
      <c r="JQ55" s="90"/>
      <c r="JR55" s="90"/>
      <c r="JS55" s="90"/>
      <c r="JT55" s="90"/>
      <c r="JU55" s="90"/>
      <c r="JV55" s="90"/>
      <c r="JW55" s="90"/>
      <c r="JX55" s="90"/>
      <c r="JY55" s="90"/>
      <c r="JZ55" s="90"/>
      <c r="KA55" s="90"/>
      <c r="KB55" s="90"/>
      <c r="KC55" s="90"/>
      <c r="KD55" s="90"/>
      <c r="KE55" s="91"/>
      <c r="KF55" s="89">
        <f>データ!CI6</f>
        <v>42.34</v>
      </c>
      <c r="KG55" s="90"/>
      <c r="KH55" s="90"/>
      <c r="KI55" s="90"/>
      <c r="KJ55" s="90"/>
      <c r="KK55" s="90"/>
      <c r="KL55" s="90"/>
      <c r="KM55" s="90"/>
      <c r="KN55" s="90"/>
      <c r="KO55" s="90"/>
      <c r="KP55" s="90"/>
      <c r="KQ55" s="90"/>
      <c r="KR55" s="90"/>
      <c r="KS55" s="90"/>
      <c r="KT55" s="90"/>
      <c r="KU55" s="90"/>
      <c r="KV55" s="90"/>
      <c r="KW55" s="90"/>
      <c r="KX55" s="90"/>
      <c r="KY55" s="91"/>
      <c r="KZ55" s="89">
        <f>データ!CJ6</f>
        <v>42.06</v>
      </c>
      <c r="LA55" s="90"/>
      <c r="LB55" s="90"/>
      <c r="LC55" s="90"/>
      <c r="LD55" s="90"/>
      <c r="LE55" s="90"/>
      <c r="LF55" s="90"/>
      <c r="LG55" s="90"/>
      <c r="LH55" s="90"/>
      <c r="LI55" s="90"/>
      <c r="LJ55" s="90"/>
      <c r="LK55" s="90"/>
      <c r="LL55" s="90"/>
      <c r="LM55" s="90"/>
      <c r="LN55" s="90"/>
      <c r="LO55" s="90"/>
      <c r="LP55" s="90"/>
      <c r="LQ55" s="90"/>
      <c r="LR55" s="90"/>
      <c r="LS55" s="91"/>
      <c r="LT55" s="89">
        <f>データ!CK6</f>
        <v>43.63</v>
      </c>
      <c r="LU55" s="90"/>
      <c r="LV55" s="90"/>
      <c r="LW55" s="90"/>
      <c r="LX55" s="90"/>
      <c r="LY55" s="90"/>
      <c r="LZ55" s="90"/>
      <c r="MA55" s="90"/>
      <c r="MB55" s="90"/>
      <c r="MC55" s="90"/>
      <c r="MD55" s="90"/>
      <c r="ME55" s="90"/>
      <c r="MF55" s="90"/>
      <c r="MG55" s="90"/>
      <c r="MH55" s="90"/>
      <c r="MI55" s="90"/>
      <c r="MJ55" s="90"/>
      <c r="MK55" s="90"/>
      <c r="ML55" s="90"/>
      <c r="MM55" s="91"/>
      <c r="MN55" s="89" t="str">
        <f>データ!CL6</f>
        <v>-</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95.69</v>
      </c>
      <c r="OG55" s="90"/>
      <c r="OH55" s="90"/>
      <c r="OI55" s="90"/>
      <c r="OJ55" s="90"/>
      <c r="OK55" s="90"/>
      <c r="OL55" s="90"/>
      <c r="OM55" s="90"/>
      <c r="ON55" s="90"/>
      <c r="OO55" s="90"/>
      <c r="OP55" s="90"/>
      <c r="OQ55" s="90"/>
      <c r="OR55" s="90"/>
      <c r="OS55" s="90"/>
      <c r="OT55" s="90"/>
      <c r="OU55" s="90"/>
      <c r="OV55" s="90"/>
      <c r="OW55" s="90"/>
      <c r="OX55" s="90"/>
      <c r="OY55" s="91"/>
      <c r="OZ55" s="89">
        <f>データ!CT6</f>
        <v>95.69</v>
      </c>
      <c r="PA55" s="90"/>
      <c r="PB55" s="90"/>
      <c r="PC55" s="90"/>
      <c r="PD55" s="90"/>
      <c r="PE55" s="90"/>
      <c r="PF55" s="90"/>
      <c r="PG55" s="90"/>
      <c r="PH55" s="90"/>
      <c r="PI55" s="90"/>
      <c r="PJ55" s="90"/>
      <c r="PK55" s="90"/>
      <c r="PL55" s="90"/>
      <c r="PM55" s="90"/>
      <c r="PN55" s="90"/>
      <c r="PO55" s="90"/>
      <c r="PP55" s="90"/>
      <c r="PQ55" s="90"/>
      <c r="PR55" s="90"/>
      <c r="PS55" s="91"/>
      <c r="PT55" s="89">
        <f>データ!CU6</f>
        <v>89.54</v>
      </c>
      <c r="PU55" s="90"/>
      <c r="PV55" s="90"/>
      <c r="PW55" s="90"/>
      <c r="PX55" s="90"/>
      <c r="PY55" s="90"/>
      <c r="PZ55" s="90"/>
      <c r="QA55" s="90"/>
      <c r="QB55" s="90"/>
      <c r="QC55" s="90"/>
      <c r="QD55" s="90"/>
      <c r="QE55" s="90"/>
      <c r="QF55" s="90"/>
      <c r="QG55" s="90"/>
      <c r="QH55" s="90"/>
      <c r="QI55" s="90"/>
      <c r="QJ55" s="90"/>
      <c r="QK55" s="90"/>
      <c r="QL55" s="90"/>
      <c r="QM55" s="91"/>
      <c r="QN55" s="89">
        <f>データ!CV6</f>
        <v>89.54</v>
      </c>
      <c r="QO55" s="90"/>
      <c r="QP55" s="90"/>
      <c r="QQ55" s="90"/>
      <c r="QR55" s="90"/>
      <c r="QS55" s="90"/>
      <c r="QT55" s="90"/>
      <c r="QU55" s="90"/>
      <c r="QV55" s="90"/>
      <c r="QW55" s="90"/>
      <c r="QX55" s="90"/>
      <c r="QY55" s="90"/>
      <c r="QZ55" s="90"/>
      <c r="RA55" s="90"/>
      <c r="RB55" s="90"/>
      <c r="RC55" s="90"/>
      <c r="RD55" s="90"/>
      <c r="RE55" s="90"/>
      <c r="RF55" s="90"/>
      <c r="RG55" s="91"/>
      <c r="RH55" s="89" t="str">
        <f>データ!CW6</f>
        <v>-</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151"/>
      <c r="SN55" s="152"/>
      <c r="SO55" s="152"/>
      <c r="SP55" s="152"/>
      <c r="SQ55" s="152"/>
      <c r="SR55" s="152"/>
      <c r="SS55" s="152"/>
      <c r="ST55" s="152"/>
      <c r="SU55" s="152"/>
      <c r="SV55" s="152"/>
      <c r="SW55" s="152"/>
      <c r="SX55" s="152"/>
      <c r="SY55" s="152"/>
      <c r="SZ55" s="152"/>
      <c r="TA55" s="153"/>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95.99</v>
      </c>
      <c r="Y56" s="90"/>
      <c r="Z56" s="90"/>
      <c r="AA56" s="90"/>
      <c r="AB56" s="90"/>
      <c r="AC56" s="90"/>
      <c r="AD56" s="90"/>
      <c r="AE56" s="90"/>
      <c r="AF56" s="90"/>
      <c r="AG56" s="90"/>
      <c r="AH56" s="90"/>
      <c r="AI56" s="90"/>
      <c r="AJ56" s="90"/>
      <c r="AK56" s="90"/>
      <c r="AL56" s="90"/>
      <c r="AM56" s="90"/>
      <c r="AN56" s="90"/>
      <c r="AO56" s="90"/>
      <c r="AP56" s="90"/>
      <c r="AQ56" s="91"/>
      <c r="AR56" s="89">
        <f>データ!BR6</f>
        <v>94.91</v>
      </c>
      <c r="AS56" s="90"/>
      <c r="AT56" s="90"/>
      <c r="AU56" s="90"/>
      <c r="AV56" s="90"/>
      <c r="AW56" s="90"/>
      <c r="AX56" s="90"/>
      <c r="AY56" s="90"/>
      <c r="AZ56" s="90"/>
      <c r="BA56" s="90"/>
      <c r="BB56" s="90"/>
      <c r="BC56" s="90"/>
      <c r="BD56" s="90"/>
      <c r="BE56" s="90"/>
      <c r="BF56" s="90"/>
      <c r="BG56" s="90"/>
      <c r="BH56" s="90"/>
      <c r="BI56" s="90"/>
      <c r="BJ56" s="90"/>
      <c r="BK56" s="91"/>
      <c r="BL56" s="89">
        <f>データ!BS6</f>
        <v>90.22</v>
      </c>
      <c r="BM56" s="90"/>
      <c r="BN56" s="90"/>
      <c r="BO56" s="90"/>
      <c r="BP56" s="90"/>
      <c r="BQ56" s="90"/>
      <c r="BR56" s="90"/>
      <c r="BS56" s="90"/>
      <c r="BT56" s="90"/>
      <c r="BU56" s="90"/>
      <c r="BV56" s="90"/>
      <c r="BW56" s="90"/>
      <c r="BX56" s="90"/>
      <c r="BY56" s="90"/>
      <c r="BZ56" s="90"/>
      <c r="CA56" s="90"/>
      <c r="CB56" s="90"/>
      <c r="CC56" s="90"/>
      <c r="CD56" s="90"/>
      <c r="CE56" s="91"/>
      <c r="CF56" s="89">
        <f>データ!BT6</f>
        <v>90.8</v>
      </c>
      <c r="CG56" s="90"/>
      <c r="CH56" s="90"/>
      <c r="CI56" s="90"/>
      <c r="CJ56" s="90"/>
      <c r="CK56" s="90"/>
      <c r="CL56" s="90"/>
      <c r="CM56" s="90"/>
      <c r="CN56" s="90"/>
      <c r="CO56" s="90"/>
      <c r="CP56" s="90"/>
      <c r="CQ56" s="90"/>
      <c r="CR56" s="90"/>
      <c r="CS56" s="90"/>
      <c r="CT56" s="90"/>
      <c r="CU56" s="90"/>
      <c r="CV56" s="90"/>
      <c r="CW56" s="90"/>
      <c r="CX56" s="90"/>
      <c r="CY56" s="91"/>
      <c r="CZ56" s="89">
        <f>データ!BU6</f>
        <v>93.49</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44.55</v>
      </c>
      <c r="ES56" s="90"/>
      <c r="ET56" s="90"/>
      <c r="EU56" s="90"/>
      <c r="EV56" s="90"/>
      <c r="EW56" s="90"/>
      <c r="EX56" s="90"/>
      <c r="EY56" s="90"/>
      <c r="EZ56" s="90"/>
      <c r="FA56" s="90"/>
      <c r="FB56" s="90"/>
      <c r="FC56" s="90"/>
      <c r="FD56" s="90"/>
      <c r="FE56" s="90"/>
      <c r="FF56" s="90"/>
      <c r="FG56" s="90"/>
      <c r="FH56" s="90"/>
      <c r="FI56" s="90"/>
      <c r="FJ56" s="90"/>
      <c r="FK56" s="91"/>
      <c r="FL56" s="89">
        <f>データ!CC6</f>
        <v>47.36</v>
      </c>
      <c r="FM56" s="90"/>
      <c r="FN56" s="90"/>
      <c r="FO56" s="90"/>
      <c r="FP56" s="90"/>
      <c r="FQ56" s="90"/>
      <c r="FR56" s="90"/>
      <c r="FS56" s="90"/>
      <c r="FT56" s="90"/>
      <c r="FU56" s="90"/>
      <c r="FV56" s="90"/>
      <c r="FW56" s="90"/>
      <c r="FX56" s="90"/>
      <c r="FY56" s="90"/>
      <c r="FZ56" s="90"/>
      <c r="GA56" s="90"/>
      <c r="GB56" s="90"/>
      <c r="GC56" s="90"/>
      <c r="GD56" s="90"/>
      <c r="GE56" s="91"/>
      <c r="GF56" s="89">
        <f>データ!CD6</f>
        <v>49.94</v>
      </c>
      <c r="GG56" s="90"/>
      <c r="GH56" s="90"/>
      <c r="GI56" s="90"/>
      <c r="GJ56" s="90"/>
      <c r="GK56" s="90"/>
      <c r="GL56" s="90"/>
      <c r="GM56" s="90"/>
      <c r="GN56" s="90"/>
      <c r="GO56" s="90"/>
      <c r="GP56" s="90"/>
      <c r="GQ56" s="90"/>
      <c r="GR56" s="90"/>
      <c r="GS56" s="90"/>
      <c r="GT56" s="90"/>
      <c r="GU56" s="90"/>
      <c r="GV56" s="90"/>
      <c r="GW56" s="90"/>
      <c r="GX56" s="90"/>
      <c r="GY56" s="91"/>
      <c r="GZ56" s="89">
        <f>データ!CE6</f>
        <v>50.56</v>
      </c>
      <c r="HA56" s="90"/>
      <c r="HB56" s="90"/>
      <c r="HC56" s="90"/>
      <c r="HD56" s="90"/>
      <c r="HE56" s="90"/>
      <c r="HF56" s="90"/>
      <c r="HG56" s="90"/>
      <c r="HH56" s="90"/>
      <c r="HI56" s="90"/>
      <c r="HJ56" s="90"/>
      <c r="HK56" s="90"/>
      <c r="HL56" s="90"/>
      <c r="HM56" s="90"/>
      <c r="HN56" s="90"/>
      <c r="HO56" s="90"/>
      <c r="HP56" s="90"/>
      <c r="HQ56" s="90"/>
      <c r="HR56" s="90"/>
      <c r="HS56" s="91"/>
      <c r="HT56" s="89">
        <f>データ!CF6</f>
        <v>49.4</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35.24</v>
      </c>
      <c r="JM56" s="90"/>
      <c r="JN56" s="90"/>
      <c r="JO56" s="90"/>
      <c r="JP56" s="90"/>
      <c r="JQ56" s="90"/>
      <c r="JR56" s="90"/>
      <c r="JS56" s="90"/>
      <c r="JT56" s="90"/>
      <c r="JU56" s="90"/>
      <c r="JV56" s="90"/>
      <c r="JW56" s="90"/>
      <c r="JX56" s="90"/>
      <c r="JY56" s="90"/>
      <c r="JZ56" s="90"/>
      <c r="KA56" s="90"/>
      <c r="KB56" s="90"/>
      <c r="KC56" s="90"/>
      <c r="KD56" s="90"/>
      <c r="KE56" s="91"/>
      <c r="KF56" s="89">
        <f>データ!CN6</f>
        <v>35.22</v>
      </c>
      <c r="KG56" s="90"/>
      <c r="KH56" s="90"/>
      <c r="KI56" s="90"/>
      <c r="KJ56" s="90"/>
      <c r="KK56" s="90"/>
      <c r="KL56" s="90"/>
      <c r="KM56" s="90"/>
      <c r="KN56" s="90"/>
      <c r="KO56" s="90"/>
      <c r="KP56" s="90"/>
      <c r="KQ56" s="90"/>
      <c r="KR56" s="90"/>
      <c r="KS56" s="90"/>
      <c r="KT56" s="90"/>
      <c r="KU56" s="90"/>
      <c r="KV56" s="90"/>
      <c r="KW56" s="90"/>
      <c r="KX56" s="90"/>
      <c r="KY56" s="91"/>
      <c r="KZ56" s="89">
        <f>データ!CO6</f>
        <v>34.92</v>
      </c>
      <c r="LA56" s="90"/>
      <c r="LB56" s="90"/>
      <c r="LC56" s="90"/>
      <c r="LD56" s="90"/>
      <c r="LE56" s="90"/>
      <c r="LF56" s="90"/>
      <c r="LG56" s="90"/>
      <c r="LH56" s="90"/>
      <c r="LI56" s="90"/>
      <c r="LJ56" s="90"/>
      <c r="LK56" s="90"/>
      <c r="LL56" s="90"/>
      <c r="LM56" s="90"/>
      <c r="LN56" s="90"/>
      <c r="LO56" s="90"/>
      <c r="LP56" s="90"/>
      <c r="LQ56" s="90"/>
      <c r="LR56" s="90"/>
      <c r="LS56" s="91"/>
      <c r="LT56" s="89">
        <f>データ!CP6</f>
        <v>34.19</v>
      </c>
      <c r="LU56" s="90"/>
      <c r="LV56" s="90"/>
      <c r="LW56" s="90"/>
      <c r="LX56" s="90"/>
      <c r="LY56" s="90"/>
      <c r="LZ56" s="90"/>
      <c r="MA56" s="90"/>
      <c r="MB56" s="90"/>
      <c r="MC56" s="90"/>
      <c r="MD56" s="90"/>
      <c r="ME56" s="90"/>
      <c r="MF56" s="90"/>
      <c r="MG56" s="90"/>
      <c r="MH56" s="90"/>
      <c r="MI56" s="90"/>
      <c r="MJ56" s="90"/>
      <c r="MK56" s="90"/>
      <c r="ML56" s="90"/>
      <c r="MM56" s="91"/>
      <c r="MN56" s="89">
        <f>データ!CQ6</f>
        <v>36.65</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50.28</v>
      </c>
      <c r="OG56" s="90"/>
      <c r="OH56" s="90"/>
      <c r="OI56" s="90"/>
      <c r="OJ56" s="90"/>
      <c r="OK56" s="90"/>
      <c r="OL56" s="90"/>
      <c r="OM56" s="90"/>
      <c r="ON56" s="90"/>
      <c r="OO56" s="90"/>
      <c r="OP56" s="90"/>
      <c r="OQ56" s="90"/>
      <c r="OR56" s="90"/>
      <c r="OS56" s="90"/>
      <c r="OT56" s="90"/>
      <c r="OU56" s="90"/>
      <c r="OV56" s="90"/>
      <c r="OW56" s="90"/>
      <c r="OX56" s="90"/>
      <c r="OY56" s="91"/>
      <c r="OZ56" s="89">
        <f>データ!CY6</f>
        <v>51.42</v>
      </c>
      <c r="PA56" s="90"/>
      <c r="PB56" s="90"/>
      <c r="PC56" s="90"/>
      <c r="PD56" s="90"/>
      <c r="PE56" s="90"/>
      <c r="PF56" s="90"/>
      <c r="PG56" s="90"/>
      <c r="PH56" s="90"/>
      <c r="PI56" s="90"/>
      <c r="PJ56" s="90"/>
      <c r="PK56" s="90"/>
      <c r="PL56" s="90"/>
      <c r="PM56" s="90"/>
      <c r="PN56" s="90"/>
      <c r="PO56" s="90"/>
      <c r="PP56" s="90"/>
      <c r="PQ56" s="90"/>
      <c r="PR56" s="90"/>
      <c r="PS56" s="91"/>
      <c r="PT56" s="89">
        <f>データ!CZ6</f>
        <v>50.9</v>
      </c>
      <c r="PU56" s="90"/>
      <c r="PV56" s="90"/>
      <c r="PW56" s="90"/>
      <c r="PX56" s="90"/>
      <c r="PY56" s="90"/>
      <c r="PZ56" s="90"/>
      <c r="QA56" s="90"/>
      <c r="QB56" s="90"/>
      <c r="QC56" s="90"/>
      <c r="QD56" s="90"/>
      <c r="QE56" s="90"/>
      <c r="QF56" s="90"/>
      <c r="QG56" s="90"/>
      <c r="QH56" s="90"/>
      <c r="QI56" s="90"/>
      <c r="QJ56" s="90"/>
      <c r="QK56" s="90"/>
      <c r="QL56" s="90"/>
      <c r="QM56" s="91"/>
      <c r="QN56" s="89">
        <f>データ!DA6</f>
        <v>49.05</v>
      </c>
      <c r="QO56" s="90"/>
      <c r="QP56" s="90"/>
      <c r="QQ56" s="90"/>
      <c r="QR56" s="90"/>
      <c r="QS56" s="90"/>
      <c r="QT56" s="90"/>
      <c r="QU56" s="90"/>
      <c r="QV56" s="90"/>
      <c r="QW56" s="90"/>
      <c r="QX56" s="90"/>
      <c r="QY56" s="90"/>
      <c r="QZ56" s="90"/>
      <c r="RA56" s="90"/>
      <c r="RB56" s="90"/>
      <c r="RC56" s="90"/>
      <c r="RD56" s="90"/>
      <c r="RE56" s="90"/>
      <c r="RF56" s="90"/>
      <c r="RG56" s="91"/>
      <c r="RH56" s="89">
        <f>データ!DB6</f>
        <v>50.94</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151"/>
      <c r="SN56" s="152"/>
      <c r="SO56" s="152"/>
      <c r="SP56" s="152"/>
      <c r="SQ56" s="152"/>
      <c r="SR56" s="152"/>
      <c r="SS56" s="152"/>
      <c r="ST56" s="152"/>
      <c r="SU56" s="152"/>
      <c r="SV56" s="152"/>
      <c r="SW56" s="152"/>
      <c r="SX56" s="152"/>
      <c r="SY56" s="152"/>
      <c r="SZ56" s="152"/>
      <c r="TA56" s="153"/>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151"/>
      <c r="SN57" s="152"/>
      <c r="SO57" s="152"/>
      <c r="SP57" s="152"/>
      <c r="SQ57" s="152"/>
      <c r="SR57" s="152"/>
      <c r="SS57" s="152"/>
      <c r="ST57" s="152"/>
      <c r="SU57" s="152"/>
      <c r="SV57" s="152"/>
      <c r="SW57" s="152"/>
      <c r="SX57" s="152"/>
      <c r="SY57" s="152"/>
      <c r="SZ57" s="152"/>
      <c r="TA57" s="153"/>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51"/>
      <c r="SN58" s="152"/>
      <c r="SO58" s="152"/>
      <c r="SP58" s="152"/>
      <c r="SQ58" s="152"/>
      <c r="SR58" s="152"/>
      <c r="SS58" s="152"/>
      <c r="ST58" s="152"/>
      <c r="SU58" s="152"/>
      <c r="SV58" s="152"/>
      <c r="SW58" s="152"/>
      <c r="SX58" s="152"/>
      <c r="SY58" s="152"/>
      <c r="SZ58" s="152"/>
      <c r="TA58" s="153"/>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51"/>
      <c r="SN59" s="152"/>
      <c r="SO59" s="152"/>
      <c r="SP59" s="152"/>
      <c r="SQ59" s="152"/>
      <c r="SR59" s="152"/>
      <c r="SS59" s="152"/>
      <c r="ST59" s="152"/>
      <c r="SU59" s="152"/>
      <c r="SV59" s="152"/>
      <c r="SW59" s="152"/>
      <c r="SX59" s="152"/>
      <c r="SY59" s="152"/>
      <c r="SZ59" s="152"/>
      <c r="TA59" s="153"/>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51"/>
      <c r="SN60" s="152"/>
      <c r="SO60" s="152"/>
      <c r="SP60" s="152"/>
      <c r="SQ60" s="152"/>
      <c r="SR60" s="152"/>
      <c r="SS60" s="152"/>
      <c r="ST60" s="152"/>
      <c r="SU60" s="152"/>
      <c r="SV60" s="152"/>
      <c r="SW60" s="152"/>
      <c r="SX60" s="152"/>
      <c r="SY60" s="152"/>
      <c r="SZ60" s="152"/>
      <c r="TA60" s="153"/>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51"/>
      <c r="SN61" s="152"/>
      <c r="SO61" s="152"/>
      <c r="SP61" s="152"/>
      <c r="SQ61" s="152"/>
      <c r="SR61" s="152"/>
      <c r="SS61" s="152"/>
      <c r="ST61" s="152"/>
      <c r="SU61" s="152"/>
      <c r="SV61" s="152"/>
      <c r="SW61" s="152"/>
      <c r="SX61" s="152"/>
      <c r="SY61" s="152"/>
      <c r="SZ61" s="152"/>
      <c r="TA61" s="153"/>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151"/>
      <c r="SN62" s="152"/>
      <c r="SO62" s="152"/>
      <c r="SP62" s="152"/>
      <c r="SQ62" s="152"/>
      <c r="SR62" s="152"/>
      <c r="SS62" s="152"/>
      <c r="ST62" s="152"/>
      <c r="SU62" s="152"/>
      <c r="SV62" s="152"/>
      <c r="SW62" s="152"/>
      <c r="SX62" s="152"/>
      <c r="SY62" s="152"/>
      <c r="SZ62" s="152"/>
      <c r="TA62" s="153"/>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151"/>
      <c r="SN63" s="152"/>
      <c r="SO63" s="152"/>
      <c r="SP63" s="152"/>
      <c r="SQ63" s="152"/>
      <c r="SR63" s="152"/>
      <c r="SS63" s="152"/>
      <c r="ST63" s="152"/>
      <c r="SU63" s="152"/>
      <c r="SV63" s="152"/>
      <c r="SW63" s="152"/>
      <c r="SX63" s="152"/>
      <c r="SY63" s="152"/>
      <c r="SZ63" s="152"/>
      <c r="TA63" s="153"/>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51"/>
      <c r="SN64" s="152"/>
      <c r="SO64" s="152"/>
      <c r="SP64" s="152"/>
      <c r="SQ64" s="152"/>
      <c r="SR64" s="152"/>
      <c r="SS64" s="152"/>
      <c r="ST64" s="152"/>
      <c r="SU64" s="152"/>
      <c r="SV64" s="152"/>
      <c r="SW64" s="152"/>
      <c r="SX64" s="152"/>
      <c r="SY64" s="152"/>
      <c r="SZ64" s="152"/>
      <c r="TA64" s="153"/>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154"/>
      <c r="SN65" s="155"/>
      <c r="SO65" s="155"/>
      <c r="SP65" s="155"/>
      <c r="SQ65" s="155"/>
      <c r="SR65" s="155"/>
      <c r="SS65" s="155"/>
      <c r="ST65" s="155"/>
      <c r="SU65" s="155"/>
      <c r="SV65" s="155"/>
      <c r="SW65" s="155"/>
      <c r="SX65" s="155"/>
      <c r="SY65" s="155"/>
      <c r="SZ65" s="155"/>
      <c r="TA65" s="156"/>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109</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82.29</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82.86</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83.44</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84.02</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t="str">
        <f>データ!DH6</f>
        <v>-</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0</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0</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0</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0</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t="str">
        <f>データ!DS6</f>
        <v>-</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0</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0</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0</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0</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t="str">
        <f>データ!ED6</f>
        <v>-</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53.4</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53.49</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54.3</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55.32</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55.08</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3.46</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3.28</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4.66</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7.35</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7.6</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0.13</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0.02</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0.06</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0.09</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0.4</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37</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38</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39</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【117.41】</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【23.68】</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【462.72】</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【233.92】</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【112.31】</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【19.07】</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Ol0v7dm+SgqoL/msaCYZMrREC3DJrV+N/zNAmujtmFiacKNnhtAVY3c+rPIT8bYzQXjhVvxYado9QDW2BB1pZQ==" saltValue="G9774pyEKKtIXIhvqTgoN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J17:DU29"/>
    <mergeCell ref="ED17:IO29"/>
    <mergeCell ref="IX17:NI29"/>
    <mergeCell ref="NR17:SC29"/>
    <mergeCell ref="L31:W31"/>
    <mergeCell ref="X31:AQ31"/>
    <mergeCell ref="SM16:TA45"/>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BL55:CE55"/>
    <mergeCell ref="CF55:CY55"/>
    <mergeCell ref="CZ55:DS55"/>
    <mergeCell ref="KF54:KY54"/>
    <mergeCell ref="KZ54:LS54"/>
    <mergeCell ref="LT54:MM54"/>
    <mergeCell ref="MN54:NG54"/>
    <mergeCell ref="J34:DU34"/>
    <mergeCell ref="ED34:IO34"/>
    <mergeCell ref="IX34:NI34"/>
    <mergeCell ref="FL54:GE54"/>
    <mergeCell ref="GF54:GY54"/>
    <mergeCell ref="GZ54:HS54"/>
    <mergeCell ref="HT54:IM54"/>
    <mergeCell ref="IZ54:JK54"/>
    <mergeCell ref="JL54:KE54"/>
    <mergeCell ref="OF55:OY55"/>
    <mergeCell ref="SM46:TA47"/>
    <mergeCell ref="L54:W54"/>
    <mergeCell ref="X54:AQ54"/>
    <mergeCell ref="AR54:BK54"/>
    <mergeCell ref="BL54:CE54"/>
    <mergeCell ref="CF54:CY54"/>
    <mergeCell ref="CZ54:DS54"/>
    <mergeCell ref="EF54:EQ54"/>
    <mergeCell ref="ER54:FK54"/>
    <mergeCell ref="SM48:TA65"/>
    <mergeCell ref="OZ54:PS54"/>
    <mergeCell ref="PT54:QM54"/>
    <mergeCell ref="QN54:RG54"/>
    <mergeCell ref="RH54:SA54"/>
    <mergeCell ref="L55:W55"/>
    <mergeCell ref="X55:AQ55"/>
    <mergeCell ref="AR55:BK55"/>
    <mergeCell ref="QN55:RG55"/>
    <mergeCell ref="RH55:SA55"/>
    <mergeCell ref="IZ55:JK55"/>
    <mergeCell ref="JL55:KE55"/>
    <mergeCell ref="KF55:KY55"/>
    <mergeCell ref="KZ55:LS55"/>
    <mergeCell ref="LT55:MM55"/>
    <mergeCell ref="MN55:NG55"/>
    <mergeCell ref="NT54:OE54"/>
    <mergeCell ref="OF54:OY54"/>
    <mergeCell ref="NT55:OE55"/>
    <mergeCell ref="EF55:EQ55"/>
    <mergeCell ref="ER55:FK55"/>
    <mergeCell ref="FL55:GE55"/>
    <mergeCell ref="GF55:GY55"/>
    <mergeCell ref="GZ55:HS55"/>
    <mergeCell ref="HT55:IM55"/>
    <mergeCell ref="OZ55:PS55"/>
    <mergeCell ref="PT55:QM55"/>
    <mergeCell ref="EF56:EQ56"/>
    <mergeCell ref="ER56:FK56"/>
    <mergeCell ref="FL56:GE56"/>
    <mergeCell ref="GF56:GY56"/>
    <mergeCell ref="GZ56:HS56"/>
    <mergeCell ref="HT56:IM56"/>
    <mergeCell ref="L56:W56"/>
    <mergeCell ref="X56:AQ56"/>
    <mergeCell ref="AR56:BK56"/>
    <mergeCell ref="BL56:CE56"/>
    <mergeCell ref="CF56:CY56"/>
    <mergeCell ref="CZ56:DS56"/>
    <mergeCell ref="NT56:OE56"/>
    <mergeCell ref="OF56:OY56"/>
    <mergeCell ref="OZ56:PS56"/>
    <mergeCell ref="PT56:QM56"/>
    <mergeCell ref="QN56:RG56"/>
    <mergeCell ref="RH56:SA56"/>
    <mergeCell ref="IZ56:JK56"/>
    <mergeCell ref="JL56:KE56"/>
    <mergeCell ref="KF56:KY56"/>
    <mergeCell ref="KZ56:LS56"/>
    <mergeCell ref="LT56:MM56"/>
    <mergeCell ref="MN56:NG56"/>
    <mergeCell ref="KO79:LO79"/>
    <mergeCell ref="PZ80:QZ80"/>
    <mergeCell ref="J57:DU57"/>
    <mergeCell ref="ED57:IO57"/>
    <mergeCell ref="IX57:NI57"/>
    <mergeCell ref="NR57:SC57"/>
    <mergeCell ref="B62:SK63"/>
    <mergeCell ref="J65:FE78"/>
    <mergeCell ref="FV65:LQ78"/>
    <mergeCell ref="MH65:SC78"/>
    <mergeCell ref="SM66:TA67"/>
    <mergeCell ref="MJ80:MV80"/>
    <mergeCell ref="MW80:NW80"/>
    <mergeCell ref="NX80:OX80"/>
    <mergeCell ref="L79:X79"/>
    <mergeCell ref="Y79:AY79"/>
    <mergeCell ref="AZ79:BZ79"/>
    <mergeCell ref="CA79:DA79"/>
    <mergeCell ref="DB79:EB79"/>
    <mergeCell ref="EC79:FC79"/>
    <mergeCell ref="FX79:GJ79"/>
    <mergeCell ref="GK79:HK79"/>
    <mergeCell ref="SM68:TA85"/>
    <mergeCell ref="NX79:OX79"/>
    <mergeCell ref="OY79:PY79"/>
    <mergeCell ref="PZ79:QZ79"/>
    <mergeCell ref="RA79:SA79"/>
    <mergeCell ref="L80:X80"/>
    <mergeCell ref="Y80:AY80"/>
    <mergeCell ref="AZ80:BZ80"/>
    <mergeCell ref="CA80:DA80"/>
    <mergeCell ref="DB80:EB80"/>
    <mergeCell ref="EC80:FC80"/>
    <mergeCell ref="HL79:IL79"/>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OY81:PY81"/>
    <mergeCell ref="PZ81:QZ81"/>
    <mergeCell ref="RA80:SA80"/>
    <mergeCell ref="FX80:GJ80"/>
    <mergeCell ref="GK80:HK80"/>
    <mergeCell ref="HL80:IL80"/>
    <mergeCell ref="IM80:JM80"/>
    <mergeCell ref="JN80:KN80"/>
    <mergeCell ref="KO80:LO80"/>
    <mergeCell ref="IM79:JM79"/>
    <mergeCell ref="JN79:KN79"/>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40</v>
      </c>
    </row>
    <row r="2" spans="1:140" x14ac:dyDescent="0.15">
      <c r="A2" s="28" t="s">
        <v>41</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42</v>
      </c>
      <c r="B3" s="29" t="s">
        <v>43</v>
      </c>
      <c r="C3" s="29" t="s">
        <v>44</v>
      </c>
      <c r="D3" s="29" t="s">
        <v>45</v>
      </c>
      <c r="E3" s="29" t="s">
        <v>46</v>
      </c>
      <c r="F3" s="29" t="s">
        <v>47</v>
      </c>
      <c r="G3" s="29" t="s">
        <v>48</v>
      </c>
      <c r="H3" s="146" t="s">
        <v>49</v>
      </c>
      <c r="I3" s="147"/>
      <c r="J3" s="147"/>
      <c r="K3" s="147"/>
      <c r="L3" s="147"/>
      <c r="M3" s="147"/>
      <c r="N3" s="147"/>
      <c r="O3" s="147"/>
      <c r="P3" s="147"/>
      <c r="Q3" s="147"/>
      <c r="R3" s="147"/>
      <c r="S3" s="147"/>
      <c r="T3" s="150" t="s">
        <v>50</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51</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52</v>
      </c>
      <c r="B4" s="30"/>
      <c r="C4" s="30"/>
      <c r="D4" s="30"/>
      <c r="E4" s="30"/>
      <c r="F4" s="30"/>
      <c r="G4" s="30"/>
      <c r="H4" s="148"/>
      <c r="I4" s="149"/>
      <c r="J4" s="149"/>
      <c r="K4" s="149"/>
      <c r="L4" s="149"/>
      <c r="M4" s="149"/>
      <c r="N4" s="149"/>
      <c r="O4" s="149"/>
      <c r="P4" s="149"/>
      <c r="Q4" s="149"/>
      <c r="R4" s="149"/>
      <c r="S4" s="149"/>
      <c r="T4" s="145" t="s">
        <v>53</v>
      </c>
      <c r="U4" s="145"/>
      <c r="V4" s="145"/>
      <c r="W4" s="145"/>
      <c r="X4" s="145"/>
      <c r="Y4" s="145"/>
      <c r="Z4" s="145"/>
      <c r="AA4" s="145"/>
      <c r="AB4" s="145"/>
      <c r="AC4" s="145"/>
      <c r="AD4" s="145"/>
      <c r="AE4" s="145" t="s">
        <v>54</v>
      </c>
      <c r="AF4" s="145"/>
      <c r="AG4" s="145"/>
      <c r="AH4" s="145"/>
      <c r="AI4" s="145"/>
      <c r="AJ4" s="145"/>
      <c r="AK4" s="145"/>
      <c r="AL4" s="145"/>
      <c r="AM4" s="145"/>
      <c r="AN4" s="145"/>
      <c r="AO4" s="145"/>
      <c r="AP4" s="145" t="s">
        <v>55</v>
      </c>
      <c r="AQ4" s="145"/>
      <c r="AR4" s="145"/>
      <c r="AS4" s="145"/>
      <c r="AT4" s="145"/>
      <c r="AU4" s="145"/>
      <c r="AV4" s="145"/>
      <c r="AW4" s="145"/>
      <c r="AX4" s="145"/>
      <c r="AY4" s="145"/>
      <c r="AZ4" s="145"/>
      <c r="BA4" s="145" t="s">
        <v>56</v>
      </c>
      <c r="BB4" s="145"/>
      <c r="BC4" s="145"/>
      <c r="BD4" s="145"/>
      <c r="BE4" s="145"/>
      <c r="BF4" s="145"/>
      <c r="BG4" s="145"/>
      <c r="BH4" s="145"/>
      <c r="BI4" s="145"/>
      <c r="BJ4" s="145"/>
      <c r="BK4" s="145"/>
      <c r="BL4" s="145" t="s">
        <v>57</v>
      </c>
      <c r="BM4" s="145"/>
      <c r="BN4" s="145"/>
      <c r="BO4" s="145"/>
      <c r="BP4" s="145"/>
      <c r="BQ4" s="145"/>
      <c r="BR4" s="145"/>
      <c r="BS4" s="145"/>
      <c r="BT4" s="145"/>
      <c r="BU4" s="145"/>
      <c r="BV4" s="145"/>
      <c r="BW4" s="145" t="s">
        <v>58</v>
      </c>
      <c r="BX4" s="145"/>
      <c r="BY4" s="145"/>
      <c r="BZ4" s="145"/>
      <c r="CA4" s="145"/>
      <c r="CB4" s="145"/>
      <c r="CC4" s="145"/>
      <c r="CD4" s="145"/>
      <c r="CE4" s="145"/>
      <c r="CF4" s="145"/>
      <c r="CG4" s="145"/>
      <c r="CH4" s="145" t="s">
        <v>59</v>
      </c>
      <c r="CI4" s="145"/>
      <c r="CJ4" s="145"/>
      <c r="CK4" s="145"/>
      <c r="CL4" s="145"/>
      <c r="CM4" s="145"/>
      <c r="CN4" s="145"/>
      <c r="CO4" s="145"/>
      <c r="CP4" s="145"/>
      <c r="CQ4" s="145"/>
      <c r="CR4" s="145"/>
      <c r="CS4" s="145" t="s">
        <v>60</v>
      </c>
      <c r="CT4" s="145"/>
      <c r="CU4" s="145"/>
      <c r="CV4" s="145"/>
      <c r="CW4" s="145"/>
      <c r="CX4" s="145"/>
      <c r="CY4" s="145"/>
      <c r="CZ4" s="145"/>
      <c r="DA4" s="145"/>
      <c r="DB4" s="145"/>
      <c r="DC4" s="145"/>
      <c r="DD4" s="145" t="s">
        <v>61</v>
      </c>
      <c r="DE4" s="145"/>
      <c r="DF4" s="145"/>
      <c r="DG4" s="145"/>
      <c r="DH4" s="145"/>
      <c r="DI4" s="145"/>
      <c r="DJ4" s="145"/>
      <c r="DK4" s="145"/>
      <c r="DL4" s="145"/>
      <c r="DM4" s="145"/>
      <c r="DN4" s="145"/>
      <c r="DO4" s="145" t="s">
        <v>62</v>
      </c>
      <c r="DP4" s="145"/>
      <c r="DQ4" s="145"/>
      <c r="DR4" s="145"/>
      <c r="DS4" s="145"/>
      <c r="DT4" s="145"/>
      <c r="DU4" s="145"/>
      <c r="DV4" s="145"/>
      <c r="DW4" s="145"/>
      <c r="DX4" s="145"/>
      <c r="DY4" s="145"/>
      <c r="DZ4" s="145" t="s">
        <v>63</v>
      </c>
      <c r="EA4" s="145"/>
      <c r="EB4" s="145"/>
      <c r="EC4" s="145"/>
      <c r="ED4" s="145"/>
      <c r="EE4" s="145"/>
      <c r="EF4" s="145"/>
      <c r="EG4" s="145"/>
      <c r="EH4" s="145"/>
      <c r="EI4" s="145"/>
      <c r="EJ4" s="145"/>
    </row>
    <row r="5" spans="1:140" x14ac:dyDescent="0.15">
      <c r="A5" s="28" t="s">
        <v>64</v>
      </c>
      <c r="B5" s="31"/>
      <c r="C5" s="31"/>
      <c r="D5" s="31"/>
      <c r="E5" s="31"/>
      <c r="F5" s="31"/>
      <c r="G5" s="31"/>
      <c r="H5" s="32" t="s">
        <v>65</v>
      </c>
      <c r="I5" s="32" t="s">
        <v>66</v>
      </c>
      <c r="J5" s="32" t="s">
        <v>67</v>
      </c>
      <c r="K5" s="32" t="s">
        <v>68</v>
      </c>
      <c r="L5" s="32" t="s">
        <v>69</v>
      </c>
      <c r="M5" s="32" t="s">
        <v>70</v>
      </c>
      <c r="N5" s="32" t="s">
        <v>71</v>
      </c>
      <c r="O5" s="32" t="s">
        <v>72</v>
      </c>
      <c r="P5" s="32" t="s">
        <v>73</v>
      </c>
      <c r="Q5" s="32" t="s">
        <v>74</v>
      </c>
      <c r="R5" s="32" t="s">
        <v>75</v>
      </c>
      <c r="S5" s="32" t="s">
        <v>76</v>
      </c>
      <c r="T5" s="32" t="s">
        <v>77</v>
      </c>
      <c r="U5" s="32" t="s">
        <v>78</v>
      </c>
      <c r="V5" s="32" t="s">
        <v>79</v>
      </c>
      <c r="W5" s="32" t="s">
        <v>80</v>
      </c>
      <c r="X5" s="32" t="s">
        <v>81</v>
      </c>
      <c r="Y5" s="32" t="s">
        <v>82</v>
      </c>
      <c r="Z5" s="32" t="s">
        <v>83</v>
      </c>
      <c r="AA5" s="32" t="s">
        <v>84</v>
      </c>
      <c r="AB5" s="32" t="s">
        <v>85</v>
      </c>
      <c r="AC5" s="32" t="s">
        <v>86</v>
      </c>
      <c r="AD5" s="32" t="s">
        <v>87</v>
      </c>
      <c r="AE5" s="32" t="s">
        <v>77</v>
      </c>
      <c r="AF5" s="32" t="s">
        <v>78</v>
      </c>
      <c r="AG5" s="32" t="s">
        <v>79</v>
      </c>
      <c r="AH5" s="32" t="s">
        <v>80</v>
      </c>
      <c r="AI5" s="32" t="s">
        <v>81</v>
      </c>
      <c r="AJ5" s="32" t="s">
        <v>82</v>
      </c>
      <c r="AK5" s="32" t="s">
        <v>83</v>
      </c>
      <c r="AL5" s="32" t="s">
        <v>84</v>
      </c>
      <c r="AM5" s="32" t="s">
        <v>85</v>
      </c>
      <c r="AN5" s="32" t="s">
        <v>86</v>
      </c>
      <c r="AO5" s="32" t="s">
        <v>88</v>
      </c>
      <c r="AP5" s="32" t="s">
        <v>77</v>
      </c>
      <c r="AQ5" s="32" t="s">
        <v>78</v>
      </c>
      <c r="AR5" s="32" t="s">
        <v>79</v>
      </c>
      <c r="AS5" s="32" t="s">
        <v>80</v>
      </c>
      <c r="AT5" s="32" t="s">
        <v>81</v>
      </c>
      <c r="AU5" s="32" t="s">
        <v>82</v>
      </c>
      <c r="AV5" s="32" t="s">
        <v>83</v>
      </c>
      <c r="AW5" s="32" t="s">
        <v>84</v>
      </c>
      <c r="AX5" s="32" t="s">
        <v>85</v>
      </c>
      <c r="AY5" s="32" t="s">
        <v>86</v>
      </c>
      <c r="AZ5" s="32" t="s">
        <v>88</v>
      </c>
      <c r="BA5" s="32" t="s">
        <v>77</v>
      </c>
      <c r="BB5" s="32" t="s">
        <v>78</v>
      </c>
      <c r="BC5" s="32" t="s">
        <v>79</v>
      </c>
      <c r="BD5" s="32" t="s">
        <v>80</v>
      </c>
      <c r="BE5" s="32" t="s">
        <v>81</v>
      </c>
      <c r="BF5" s="32" t="s">
        <v>82</v>
      </c>
      <c r="BG5" s="32" t="s">
        <v>83</v>
      </c>
      <c r="BH5" s="32" t="s">
        <v>84</v>
      </c>
      <c r="BI5" s="32" t="s">
        <v>85</v>
      </c>
      <c r="BJ5" s="32" t="s">
        <v>86</v>
      </c>
      <c r="BK5" s="32" t="s">
        <v>88</v>
      </c>
      <c r="BL5" s="32" t="s">
        <v>77</v>
      </c>
      <c r="BM5" s="32" t="s">
        <v>78</v>
      </c>
      <c r="BN5" s="32" t="s">
        <v>79</v>
      </c>
      <c r="BO5" s="32" t="s">
        <v>80</v>
      </c>
      <c r="BP5" s="32" t="s">
        <v>81</v>
      </c>
      <c r="BQ5" s="32" t="s">
        <v>82</v>
      </c>
      <c r="BR5" s="32" t="s">
        <v>83</v>
      </c>
      <c r="BS5" s="32" t="s">
        <v>84</v>
      </c>
      <c r="BT5" s="32" t="s">
        <v>85</v>
      </c>
      <c r="BU5" s="32" t="s">
        <v>86</v>
      </c>
      <c r="BV5" s="32" t="s">
        <v>88</v>
      </c>
      <c r="BW5" s="32" t="s">
        <v>77</v>
      </c>
      <c r="BX5" s="32" t="s">
        <v>78</v>
      </c>
      <c r="BY5" s="32" t="s">
        <v>79</v>
      </c>
      <c r="BZ5" s="32" t="s">
        <v>80</v>
      </c>
      <c r="CA5" s="32" t="s">
        <v>81</v>
      </c>
      <c r="CB5" s="32" t="s">
        <v>82</v>
      </c>
      <c r="CC5" s="32" t="s">
        <v>83</v>
      </c>
      <c r="CD5" s="32" t="s">
        <v>84</v>
      </c>
      <c r="CE5" s="32" t="s">
        <v>85</v>
      </c>
      <c r="CF5" s="32" t="s">
        <v>86</v>
      </c>
      <c r="CG5" s="32" t="s">
        <v>88</v>
      </c>
      <c r="CH5" s="32" t="s">
        <v>77</v>
      </c>
      <c r="CI5" s="32" t="s">
        <v>78</v>
      </c>
      <c r="CJ5" s="32" t="s">
        <v>79</v>
      </c>
      <c r="CK5" s="32" t="s">
        <v>80</v>
      </c>
      <c r="CL5" s="32" t="s">
        <v>81</v>
      </c>
      <c r="CM5" s="32" t="s">
        <v>82</v>
      </c>
      <c r="CN5" s="32" t="s">
        <v>83</v>
      </c>
      <c r="CO5" s="32" t="s">
        <v>84</v>
      </c>
      <c r="CP5" s="32" t="s">
        <v>85</v>
      </c>
      <c r="CQ5" s="32" t="s">
        <v>86</v>
      </c>
      <c r="CR5" s="32" t="s">
        <v>88</v>
      </c>
      <c r="CS5" s="32" t="s">
        <v>77</v>
      </c>
      <c r="CT5" s="32" t="s">
        <v>78</v>
      </c>
      <c r="CU5" s="32" t="s">
        <v>79</v>
      </c>
      <c r="CV5" s="32" t="s">
        <v>80</v>
      </c>
      <c r="CW5" s="32" t="s">
        <v>81</v>
      </c>
      <c r="CX5" s="32" t="s">
        <v>82</v>
      </c>
      <c r="CY5" s="32" t="s">
        <v>83</v>
      </c>
      <c r="CZ5" s="32" t="s">
        <v>84</v>
      </c>
      <c r="DA5" s="32" t="s">
        <v>85</v>
      </c>
      <c r="DB5" s="32" t="s">
        <v>86</v>
      </c>
      <c r="DC5" s="32" t="s">
        <v>88</v>
      </c>
      <c r="DD5" s="32" t="s">
        <v>77</v>
      </c>
      <c r="DE5" s="32" t="s">
        <v>78</v>
      </c>
      <c r="DF5" s="32" t="s">
        <v>79</v>
      </c>
      <c r="DG5" s="32" t="s">
        <v>80</v>
      </c>
      <c r="DH5" s="32" t="s">
        <v>81</v>
      </c>
      <c r="DI5" s="32" t="s">
        <v>82</v>
      </c>
      <c r="DJ5" s="32" t="s">
        <v>83</v>
      </c>
      <c r="DK5" s="32" t="s">
        <v>84</v>
      </c>
      <c r="DL5" s="32" t="s">
        <v>85</v>
      </c>
      <c r="DM5" s="32" t="s">
        <v>86</v>
      </c>
      <c r="DN5" s="32" t="s">
        <v>88</v>
      </c>
      <c r="DO5" s="32" t="s">
        <v>77</v>
      </c>
      <c r="DP5" s="32" t="s">
        <v>78</v>
      </c>
      <c r="DQ5" s="32" t="s">
        <v>79</v>
      </c>
      <c r="DR5" s="32" t="s">
        <v>80</v>
      </c>
      <c r="DS5" s="32" t="s">
        <v>81</v>
      </c>
      <c r="DT5" s="32" t="s">
        <v>82</v>
      </c>
      <c r="DU5" s="32" t="s">
        <v>83</v>
      </c>
      <c r="DV5" s="32" t="s">
        <v>84</v>
      </c>
      <c r="DW5" s="32" t="s">
        <v>85</v>
      </c>
      <c r="DX5" s="32" t="s">
        <v>86</v>
      </c>
      <c r="DY5" s="32" t="s">
        <v>88</v>
      </c>
      <c r="DZ5" s="32" t="s">
        <v>77</v>
      </c>
      <c r="EA5" s="32" t="s">
        <v>78</v>
      </c>
      <c r="EB5" s="32" t="s">
        <v>79</v>
      </c>
      <c r="EC5" s="32" t="s">
        <v>80</v>
      </c>
      <c r="ED5" s="32" t="s">
        <v>81</v>
      </c>
      <c r="EE5" s="32" t="s">
        <v>82</v>
      </c>
      <c r="EF5" s="32" t="s">
        <v>83</v>
      </c>
      <c r="EG5" s="32" t="s">
        <v>84</v>
      </c>
      <c r="EH5" s="32" t="s">
        <v>85</v>
      </c>
      <c r="EI5" s="32" t="s">
        <v>86</v>
      </c>
      <c r="EJ5" s="32" t="s">
        <v>88</v>
      </c>
    </row>
    <row r="6" spans="1:140" s="36" customFormat="1" x14ac:dyDescent="0.15">
      <c r="A6" s="28" t="s">
        <v>89</v>
      </c>
      <c r="B6" s="33"/>
      <c r="C6" s="33"/>
      <c r="D6" s="33"/>
      <c r="E6" s="33"/>
      <c r="F6" s="33"/>
      <c r="G6" s="33"/>
      <c r="H6" s="33"/>
      <c r="I6" s="33"/>
      <c r="J6" s="33"/>
      <c r="K6" s="33"/>
      <c r="L6" s="33"/>
      <c r="M6" s="33"/>
      <c r="N6" s="33"/>
      <c r="O6" s="33"/>
      <c r="P6" s="33"/>
      <c r="Q6" s="34"/>
      <c r="R6" s="33"/>
      <c r="S6" s="33"/>
      <c r="T6" s="35">
        <f t="shared" ref="T6:CE6" si="3">T7</f>
        <v>100</v>
      </c>
      <c r="U6" s="35">
        <f>U7</f>
        <v>123.56</v>
      </c>
      <c r="V6" s="35">
        <f>V7</f>
        <v>102.24</v>
      </c>
      <c r="W6" s="35">
        <f>W7</f>
        <v>115.42</v>
      </c>
      <c r="X6" s="35">
        <f t="shared" si="3"/>
        <v>107.98</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18.97</v>
      </c>
      <c r="AJ6" s="35">
        <f t="shared" si="3"/>
        <v>118.97</v>
      </c>
      <c r="AK6" s="35">
        <f t="shared" si="3"/>
        <v>121.15</v>
      </c>
      <c r="AL6" s="35">
        <f t="shared" si="3"/>
        <v>125.8</v>
      </c>
      <c r="AM6" s="35">
        <f t="shared" si="3"/>
        <v>132.55000000000001</v>
      </c>
      <c r="AN6" s="35">
        <f t="shared" si="3"/>
        <v>134.69</v>
      </c>
      <c r="AO6" s="33" t="str">
        <f>IF(AO7="-","【-】","【"&amp;SUBSTITUTE(TEXT(AO7,"#,##0.00"),"-","△")&amp;"】")</f>
        <v>【23.68】</v>
      </c>
      <c r="AP6" s="35">
        <f t="shared" si="3"/>
        <v>293.61</v>
      </c>
      <c r="AQ6" s="35">
        <f>AQ7</f>
        <v>644.74</v>
      </c>
      <c r="AR6" s="35">
        <f>AR7</f>
        <v>1282.94</v>
      </c>
      <c r="AS6" s="35">
        <f>AS7</f>
        <v>856.79</v>
      </c>
      <c r="AT6" s="35">
        <f t="shared" si="3"/>
        <v>3546.72</v>
      </c>
      <c r="AU6" s="35">
        <f t="shared" si="3"/>
        <v>730.25</v>
      </c>
      <c r="AV6" s="35">
        <f t="shared" si="3"/>
        <v>868.31</v>
      </c>
      <c r="AW6" s="35">
        <f t="shared" si="3"/>
        <v>732.52</v>
      </c>
      <c r="AX6" s="35">
        <f t="shared" si="3"/>
        <v>819.73</v>
      </c>
      <c r="AY6" s="35">
        <f t="shared" si="3"/>
        <v>834.05</v>
      </c>
      <c r="AZ6" s="33" t="str">
        <f>IF(AZ7="-","【-】","【"&amp;SUBSTITUTE(TEXT(AZ7,"#,##0.00"),"-","△")&amp;"】")</f>
        <v>【462.72】</v>
      </c>
      <c r="BA6" s="35">
        <f t="shared" si="3"/>
        <v>8.8800000000000008</v>
      </c>
      <c r="BB6" s="35">
        <f>BB7</f>
        <v>6.02</v>
      </c>
      <c r="BC6" s="35">
        <f>BC7</f>
        <v>3.22</v>
      </c>
      <c r="BD6" s="35">
        <f>BD7</f>
        <v>0</v>
      </c>
      <c r="BE6" s="35">
        <f t="shared" si="3"/>
        <v>0</v>
      </c>
      <c r="BF6" s="35">
        <f t="shared" si="3"/>
        <v>514.66</v>
      </c>
      <c r="BG6" s="35">
        <f t="shared" si="3"/>
        <v>504.81</v>
      </c>
      <c r="BH6" s="35">
        <f t="shared" si="3"/>
        <v>498.01</v>
      </c>
      <c r="BI6" s="35">
        <f t="shared" si="3"/>
        <v>490.39</v>
      </c>
      <c r="BJ6" s="35">
        <f t="shared" si="3"/>
        <v>475.44</v>
      </c>
      <c r="BK6" s="33" t="str">
        <f>IF(BK7="-","【-】","【"&amp;SUBSTITUTE(TEXT(BK7,"#,##0.00"),"-","△")&amp;"】")</f>
        <v>【233.92】</v>
      </c>
      <c r="BL6" s="35">
        <f t="shared" si="3"/>
        <v>84.69</v>
      </c>
      <c r="BM6" s="35">
        <f>BM7</f>
        <v>128.91999999999999</v>
      </c>
      <c r="BN6" s="35">
        <f>BN7</f>
        <v>102.61</v>
      </c>
      <c r="BO6" s="35">
        <f>BO7</f>
        <v>118.76</v>
      </c>
      <c r="BP6" s="35">
        <f t="shared" si="3"/>
        <v>107.91</v>
      </c>
      <c r="BQ6" s="35">
        <f t="shared" si="3"/>
        <v>95.99</v>
      </c>
      <c r="BR6" s="35">
        <f t="shared" si="3"/>
        <v>94.91</v>
      </c>
      <c r="BS6" s="35">
        <f t="shared" si="3"/>
        <v>90.22</v>
      </c>
      <c r="BT6" s="35">
        <f t="shared" si="3"/>
        <v>90.8</v>
      </c>
      <c r="BU6" s="35">
        <f t="shared" si="3"/>
        <v>93.49</v>
      </c>
      <c r="BV6" s="33" t="str">
        <f>IF(BV7="-","【-】","【"&amp;SUBSTITUTE(TEXT(BV7,"#,##0.00"),"-","△")&amp;"】")</f>
        <v>【112.31】</v>
      </c>
      <c r="BW6" s="35">
        <f t="shared" si="3"/>
        <v>53.88</v>
      </c>
      <c r="BX6" s="35">
        <f>BX7</f>
        <v>35.46</v>
      </c>
      <c r="BY6" s="35">
        <f>BY7</f>
        <v>44.71</v>
      </c>
      <c r="BZ6" s="35">
        <f>BZ7</f>
        <v>39.39</v>
      </c>
      <c r="CA6" s="35">
        <f t="shared" si="3"/>
        <v>43.84</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42.62</v>
      </c>
      <c r="CI6" s="35">
        <f>CI7</f>
        <v>42.34</v>
      </c>
      <c r="CJ6" s="35">
        <f>CJ7</f>
        <v>42.06</v>
      </c>
      <c r="CK6" s="35">
        <f>CK7</f>
        <v>43.63</v>
      </c>
      <c r="CL6" s="35" t="str">
        <f t="shared" si="5"/>
        <v>-</v>
      </c>
      <c r="CM6" s="35">
        <f t="shared" si="5"/>
        <v>35.24</v>
      </c>
      <c r="CN6" s="35">
        <f t="shared" si="5"/>
        <v>35.22</v>
      </c>
      <c r="CO6" s="35">
        <f t="shared" si="5"/>
        <v>34.92</v>
      </c>
      <c r="CP6" s="35">
        <f t="shared" si="5"/>
        <v>34.19</v>
      </c>
      <c r="CQ6" s="35">
        <f t="shared" si="5"/>
        <v>36.65</v>
      </c>
      <c r="CR6" s="33" t="str">
        <f>IF(CR7="-","【-】","【"&amp;SUBSTITUTE(TEXT(CR7,"#,##0.00"),"-","△")&amp;"】")</f>
        <v>【54.01】</v>
      </c>
      <c r="CS6" s="35">
        <f t="shared" ref="CS6:DB6" si="6">CS7</f>
        <v>95.69</v>
      </c>
      <c r="CT6" s="35">
        <f>CT7</f>
        <v>95.69</v>
      </c>
      <c r="CU6" s="35">
        <f>CU7</f>
        <v>89.54</v>
      </c>
      <c r="CV6" s="35">
        <f>CV7</f>
        <v>89.54</v>
      </c>
      <c r="CW6" s="35" t="str">
        <f t="shared" si="6"/>
        <v>-</v>
      </c>
      <c r="CX6" s="35">
        <f t="shared" si="6"/>
        <v>50.28</v>
      </c>
      <c r="CY6" s="35">
        <f t="shared" si="6"/>
        <v>51.42</v>
      </c>
      <c r="CZ6" s="35">
        <f t="shared" si="6"/>
        <v>50.9</v>
      </c>
      <c r="DA6" s="35">
        <f t="shared" si="6"/>
        <v>49.05</v>
      </c>
      <c r="DB6" s="35">
        <f t="shared" si="6"/>
        <v>50.94</v>
      </c>
      <c r="DC6" s="33" t="str">
        <f>IF(DC7="-","【-】","【"&amp;SUBSTITUTE(TEXT(DC7,"#,##0.00"),"-","△")&amp;"】")</f>
        <v>【76.67】</v>
      </c>
      <c r="DD6" s="35">
        <f t="shared" ref="DD6:DM6" si="7">DD7</f>
        <v>82.29</v>
      </c>
      <c r="DE6" s="35">
        <f>DE7</f>
        <v>82.86</v>
      </c>
      <c r="DF6" s="35">
        <f>DF7</f>
        <v>83.44</v>
      </c>
      <c r="DG6" s="35">
        <f>DG7</f>
        <v>84.02</v>
      </c>
      <c r="DH6" s="35" t="str">
        <f t="shared" si="7"/>
        <v>-</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t="str">
        <f t="shared" si="8"/>
        <v>-</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t="str">
        <f t="shared" si="9"/>
        <v>-</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15">
      <c r="A7"/>
      <c r="B7" s="37" t="s">
        <v>90</v>
      </c>
      <c r="C7" s="37" t="s">
        <v>91</v>
      </c>
      <c r="D7" s="37" t="s">
        <v>92</v>
      </c>
      <c r="E7" s="37" t="s">
        <v>93</v>
      </c>
      <c r="F7" s="37" t="s">
        <v>94</v>
      </c>
      <c r="G7" s="37" t="s">
        <v>95</v>
      </c>
      <c r="H7" s="37" t="s">
        <v>96</v>
      </c>
      <c r="I7" s="37" t="s">
        <v>97</v>
      </c>
      <c r="J7" s="37" t="s">
        <v>98</v>
      </c>
      <c r="K7" s="38" t="s">
        <v>99</v>
      </c>
      <c r="L7" s="37" t="s">
        <v>100</v>
      </c>
      <c r="M7" s="38">
        <v>1</v>
      </c>
      <c r="N7" s="38">
        <v>1388</v>
      </c>
      <c r="O7" s="39" t="s">
        <v>99</v>
      </c>
      <c r="P7" s="39">
        <v>95.5</v>
      </c>
      <c r="Q7" s="38" t="s">
        <v>99</v>
      </c>
      <c r="R7" s="38" t="s">
        <v>99</v>
      </c>
      <c r="S7" s="37" t="s">
        <v>101</v>
      </c>
      <c r="T7" s="40">
        <v>100</v>
      </c>
      <c r="U7" s="40">
        <v>123.56</v>
      </c>
      <c r="V7" s="40">
        <v>102.24</v>
      </c>
      <c r="W7" s="40">
        <v>115.42</v>
      </c>
      <c r="X7" s="40">
        <v>107.98</v>
      </c>
      <c r="Y7" s="40">
        <v>113.67</v>
      </c>
      <c r="Z7" s="40">
        <v>110.79</v>
      </c>
      <c r="AA7" s="40">
        <v>108.76</v>
      </c>
      <c r="AB7" s="40">
        <v>110.19</v>
      </c>
      <c r="AC7" s="41">
        <v>113.73</v>
      </c>
      <c r="AD7" s="40">
        <v>117.41</v>
      </c>
      <c r="AE7" s="40">
        <v>0</v>
      </c>
      <c r="AF7" s="40">
        <v>0</v>
      </c>
      <c r="AG7" s="40">
        <v>0</v>
      </c>
      <c r="AH7" s="40">
        <v>0</v>
      </c>
      <c r="AI7" s="40">
        <v>18.97</v>
      </c>
      <c r="AJ7" s="40">
        <v>118.97</v>
      </c>
      <c r="AK7" s="40">
        <v>121.15</v>
      </c>
      <c r="AL7" s="40">
        <v>125.8</v>
      </c>
      <c r="AM7" s="40">
        <v>132.55000000000001</v>
      </c>
      <c r="AN7" s="40">
        <v>134.69</v>
      </c>
      <c r="AO7" s="40">
        <v>23.68</v>
      </c>
      <c r="AP7" s="40">
        <v>293.61</v>
      </c>
      <c r="AQ7" s="40">
        <v>644.74</v>
      </c>
      <c r="AR7" s="40">
        <v>1282.94</v>
      </c>
      <c r="AS7" s="40">
        <v>856.79</v>
      </c>
      <c r="AT7" s="40">
        <v>3546.72</v>
      </c>
      <c r="AU7" s="40">
        <v>730.25</v>
      </c>
      <c r="AV7" s="40">
        <v>868.31</v>
      </c>
      <c r="AW7" s="40">
        <v>732.52</v>
      </c>
      <c r="AX7" s="40">
        <v>819.73</v>
      </c>
      <c r="AY7" s="40">
        <v>834.05</v>
      </c>
      <c r="AZ7" s="40">
        <v>462.72</v>
      </c>
      <c r="BA7" s="40">
        <v>8.8800000000000008</v>
      </c>
      <c r="BB7" s="40">
        <v>6.02</v>
      </c>
      <c r="BC7" s="40">
        <v>3.22</v>
      </c>
      <c r="BD7" s="40">
        <v>0</v>
      </c>
      <c r="BE7" s="40">
        <v>0</v>
      </c>
      <c r="BF7" s="40">
        <v>514.66</v>
      </c>
      <c r="BG7" s="40">
        <v>504.81</v>
      </c>
      <c r="BH7" s="40">
        <v>498.01</v>
      </c>
      <c r="BI7" s="40">
        <v>490.39</v>
      </c>
      <c r="BJ7" s="40">
        <v>475.44</v>
      </c>
      <c r="BK7" s="40">
        <v>233.92</v>
      </c>
      <c r="BL7" s="40">
        <v>84.69</v>
      </c>
      <c r="BM7" s="40">
        <v>128.91999999999999</v>
      </c>
      <c r="BN7" s="40">
        <v>102.61</v>
      </c>
      <c r="BO7" s="40">
        <v>118.76</v>
      </c>
      <c r="BP7" s="40">
        <v>107.91</v>
      </c>
      <c r="BQ7" s="40">
        <v>95.99</v>
      </c>
      <c r="BR7" s="40">
        <v>94.91</v>
      </c>
      <c r="BS7" s="40">
        <v>90.22</v>
      </c>
      <c r="BT7" s="40">
        <v>90.8</v>
      </c>
      <c r="BU7" s="40">
        <v>93.49</v>
      </c>
      <c r="BV7" s="40">
        <v>112.31</v>
      </c>
      <c r="BW7" s="40">
        <v>53.88</v>
      </c>
      <c r="BX7" s="40">
        <v>35.46</v>
      </c>
      <c r="BY7" s="40">
        <v>44.71</v>
      </c>
      <c r="BZ7" s="40">
        <v>39.39</v>
      </c>
      <c r="CA7" s="40">
        <v>43.84</v>
      </c>
      <c r="CB7" s="40">
        <v>44.55</v>
      </c>
      <c r="CC7" s="40">
        <v>47.36</v>
      </c>
      <c r="CD7" s="40">
        <v>49.94</v>
      </c>
      <c r="CE7" s="40">
        <v>50.56</v>
      </c>
      <c r="CF7" s="40">
        <v>49.4</v>
      </c>
      <c r="CG7" s="40">
        <v>19.07</v>
      </c>
      <c r="CH7" s="40">
        <v>42.62</v>
      </c>
      <c r="CI7" s="40">
        <v>42.34</v>
      </c>
      <c r="CJ7" s="40">
        <v>42.06</v>
      </c>
      <c r="CK7" s="40">
        <v>43.63</v>
      </c>
      <c r="CL7" s="40" t="s">
        <v>99</v>
      </c>
      <c r="CM7" s="40">
        <v>35.24</v>
      </c>
      <c r="CN7" s="40">
        <v>35.22</v>
      </c>
      <c r="CO7" s="40">
        <v>34.92</v>
      </c>
      <c r="CP7" s="40">
        <v>34.19</v>
      </c>
      <c r="CQ7" s="40">
        <v>36.65</v>
      </c>
      <c r="CR7" s="40">
        <v>54.01</v>
      </c>
      <c r="CS7" s="40">
        <v>95.69</v>
      </c>
      <c r="CT7" s="40">
        <v>95.69</v>
      </c>
      <c r="CU7" s="40">
        <v>89.54</v>
      </c>
      <c r="CV7" s="40">
        <v>89.54</v>
      </c>
      <c r="CW7" s="40" t="s">
        <v>99</v>
      </c>
      <c r="CX7" s="40">
        <v>50.28</v>
      </c>
      <c r="CY7" s="40">
        <v>51.42</v>
      </c>
      <c r="CZ7" s="40">
        <v>50.9</v>
      </c>
      <c r="DA7" s="40">
        <v>49.05</v>
      </c>
      <c r="DB7" s="40">
        <v>50.94</v>
      </c>
      <c r="DC7" s="40">
        <v>76.67</v>
      </c>
      <c r="DD7" s="40">
        <v>82.29</v>
      </c>
      <c r="DE7" s="40">
        <v>82.86</v>
      </c>
      <c r="DF7" s="40">
        <v>83.44</v>
      </c>
      <c r="DG7" s="40">
        <v>84.02</v>
      </c>
      <c r="DH7" s="40" t="s">
        <v>99</v>
      </c>
      <c r="DI7" s="40">
        <v>53.4</v>
      </c>
      <c r="DJ7" s="40">
        <v>53.49</v>
      </c>
      <c r="DK7" s="40">
        <v>54.3</v>
      </c>
      <c r="DL7" s="40">
        <v>55.32</v>
      </c>
      <c r="DM7" s="40">
        <v>55.08</v>
      </c>
      <c r="DN7" s="40">
        <v>60.2</v>
      </c>
      <c r="DO7" s="40">
        <v>0</v>
      </c>
      <c r="DP7" s="40">
        <v>0</v>
      </c>
      <c r="DQ7" s="40">
        <v>0</v>
      </c>
      <c r="DR7" s="40">
        <v>0</v>
      </c>
      <c r="DS7" s="40" t="s">
        <v>99</v>
      </c>
      <c r="DT7" s="40">
        <v>3.46</v>
      </c>
      <c r="DU7" s="40">
        <v>3.28</v>
      </c>
      <c r="DV7" s="40">
        <v>4.66</v>
      </c>
      <c r="DW7" s="40">
        <v>7.35</v>
      </c>
      <c r="DX7" s="40">
        <v>7.6</v>
      </c>
      <c r="DY7" s="40">
        <v>48.27</v>
      </c>
      <c r="DZ7" s="40">
        <v>0</v>
      </c>
      <c r="EA7" s="40">
        <v>0</v>
      </c>
      <c r="EB7" s="40">
        <v>0</v>
      </c>
      <c r="EC7" s="40">
        <v>0</v>
      </c>
      <c r="ED7" s="40" t="s">
        <v>99</v>
      </c>
      <c r="EE7" s="40">
        <v>0.13</v>
      </c>
      <c r="EF7" s="40">
        <v>0.02</v>
      </c>
      <c r="EG7" s="40">
        <v>0.06</v>
      </c>
      <c r="EH7" s="40">
        <v>0.09</v>
      </c>
      <c r="EI7" s="40">
        <v>0.4</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102</v>
      </c>
      <c r="C9" s="43" t="s">
        <v>103</v>
      </c>
      <c r="D9" s="43" t="s">
        <v>104</v>
      </c>
      <c r="E9" s="43" t="s">
        <v>105</v>
      </c>
      <c r="F9" s="43" t="s">
        <v>106</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43</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100</v>
      </c>
      <c r="V11" s="48">
        <f>IF(U6="-",NA(),U6)</f>
        <v>123.56</v>
      </c>
      <c r="W11" s="48">
        <f>IF(V6="-",NA(),V6)</f>
        <v>102.24</v>
      </c>
      <c r="X11" s="48">
        <f>IF(W6="-",NA(),W6)</f>
        <v>115.42</v>
      </c>
      <c r="Y11" s="48">
        <f>IF(X6="-",NA(),X6)</f>
        <v>107.98</v>
      </c>
      <c r="AE11" s="47" t="s">
        <v>23</v>
      </c>
      <c r="AF11" s="48">
        <f>IF(AE6="-",NA(),AE6)</f>
        <v>0</v>
      </c>
      <c r="AG11" s="48">
        <f>IF(AF6="-",NA(),AF6)</f>
        <v>0</v>
      </c>
      <c r="AH11" s="48">
        <f>IF(AG6="-",NA(),AG6)</f>
        <v>0</v>
      </c>
      <c r="AI11" s="48">
        <f>IF(AH6="-",NA(),AH6)</f>
        <v>0</v>
      </c>
      <c r="AJ11" s="48">
        <f>IF(AI6="-",NA(),AI6)</f>
        <v>18.97</v>
      </c>
      <c r="AP11" s="47" t="s">
        <v>23</v>
      </c>
      <c r="AQ11" s="48">
        <f>IF(AP6="-",NA(),AP6)</f>
        <v>293.61</v>
      </c>
      <c r="AR11" s="48">
        <f>IF(AQ6="-",NA(),AQ6)</f>
        <v>644.74</v>
      </c>
      <c r="AS11" s="48">
        <f>IF(AR6="-",NA(),AR6)</f>
        <v>1282.94</v>
      </c>
      <c r="AT11" s="48">
        <f>IF(AS6="-",NA(),AS6)</f>
        <v>856.79</v>
      </c>
      <c r="AU11" s="48">
        <f>IF(AT6="-",NA(),AT6)</f>
        <v>3546.72</v>
      </c>
      <c r="BA11" s="47" t="s">
        <v>23</v>
      </c>
      <c r="BB11" s="48">
        <f>IF(BA6="-",NA(),BA6)</f>
        <v>8.8800000000000008</v>
      </c>
      <c r="BC11" s="48">
        <f>IF(BB6="-",NA(),BB6)</f>
        <v>6.02</v>
      </c>
      <c r="BD11" s="48">
        <f>IF(BC6="-",NA(),BC6)</f>
        <v>3.22</v>
      </c>
      <c r="BE11" s="48">
        <f>IF(BD6="-",NA(),BD6)</f>
        <v>0</v>
      </c>
      <c r="BF11" s="48">
        <f>IF(BE6="-",NA(),BE6)</f>
        <v>0</v>
      </c>
      <c r="BL11" s="47" t="s">
        <v>23</v>
      </c>
      <c r="BM11" s="48">
        <f>IF(BL6="-",NA(),BL6)</f>
        <v>84.69</v>
      </c>
      <c r="BN11" s="48">
        <f>IF(BM6="-",NA(),BM6)</f>
        <v>128.91999999999999</v>
      </c>
      <c r="BO11" s="48">
        <f>IF(BN6="-",NA(),BN6)</f>
        <v>102.61</v>
      </c>
      <c r="BP11" s="48">
        <f>IF(BO6="-",NA(),BO6)</f>
        <v>118.76</v>
      </c>
      <c r="BQ11" s="48">
        <f>IF(BP6="-",NA(),BP6)</f>
        <v>107.91</v>
      </c>
      <c r="BW11" s="47" t="s">
        <v>23</v>
      </c>
      <c r="BX11" s="48">
        <f>IF(BW6="-",NA(),BW6)</f>
        <v>53.88</v>
      </c>
      <c r="BY11" s="48">
        <f>IF(BX6="-",NA(),BX6)</f>
        <v>35.46</v>
      </c>
      <c r="BZ11" s="48">
        <f>IF(BY6="-",NA(),BY6)</f>
        <v>44.71</v>
      </c>
      <c r="CA11" s="48">
        <f>IF(BZ6="-",NA(),BZ6)</f>
        <v>39.39</v>
      </c>
      <c r="CB11" s="48">
        <f>IF(CA6="-",NA(),CA6)</f>
        <v>43.84</v>
      </c>
      <c r="CH11" s="47" t="s">
        <v>23</v>
      </c>
      <c r="CI11" s="48">
        <f>IF(CH6="-",NA(),CH6)</f>
        <v>42.62</v>
      </c>
      <c r="CJ11" s="48">
        <f>IF(CI6="-",NA(),CI6)</f>
        <v>42.34</v>
      </c>
      <c r="CK11" s="48">
        <f>IF(CJ6="-",NA(),CJ6)</f>
        <v>42.06</v>
      </c>
      <c r="CL11" s="48">
        <f>IF(CK6="-",NA(),CK6)</f>
        <v>43.63</v>
      </c>
      <c r="CM11" s="48" t="e">
        <f>IF(CL6="-",NA(),CL6)</f>
        <v>#N/A</v>
      </c>
      <c r="CS11" s="47" t="s">
        <v>23</v>
      </c>
      <c r="CT11" s="48">
        <f>IF(CS6="-",NA(),CS6)</f>
        <v>95.69</v>
      </c>
      <c r="CU11" s="48">
        <f>IF(CT6="-",NA(),CT6)</f>
        <v>95.69</v>
      </c>
      <c r="CV11" s="48">
        <f>IF(CU6="-",NA(),CU6)</f>
        <v>89.54</v>
      </c>
      <c r="CW11" s="48">
        <f>IF(CV6="-",NA(),CV6)</f>
        <v>89.54</v>
      </c>
      <c r="CX11" s="48" t="e">
        <f>IF(CW6="-",NA(),CW6)</f>
        <v>#N/A</v>
      </c>
      <c r="DD11" s="47" t="s">
        <v>23</v>
      </c>
      <c r="DE11" s="48">
        <f>IF(DD6="-",NA(),DD6)</f>
        <v>82.29</v>
      </c>
      <c r="DF11" s="48">
        <f>IF(DE6="-",NA(),DE6)</f>
        <v>82.86</v>
      </c>
      <c r="DG11" s="48">
        <f>IF(DF6="-",NA(),DF6)</f>
        <v>83.44</v>
      </c>
      <c r="DH11" s="48">
        <f>IF(DG6="-",NA(),DG6)</f>
        <v>84.02</v>
      </c>
      <c r="DI11" s="48" t="e">
        <f>IF(DH6="-",NA(),DH6)</f>
        <v>#N/A</v>
      </c>
      <c r="DO11" s="47" t="s">
        <v>23</v>
      </c>
      <c r="DP11" s="48">
        <f>IF(DO6="-",NA(),DO6)</f>
        <v>0</v>
      </c>
      <c r="DQ11" s="48">
        <f>IF(DP6="-",NA(),DP6)</f>
        <v>0</v>
      </c>
      <c r="DR11" s="48">
        <f>IF(DQ6="-",NA(),DQ6)</f>
        <v>0</v>
      </c>
      <c r="DS11" s="48">
        <f>IF(DR6="-",NA(),DR6)</f>
        <v>0</v>
      </c>
      <c r="DT11" s="48" t="e">
        <f>IF(DS6="-",NA(),DS6)</f>
        <v>#N/A</v>
      </c>
      <c r="DZ11" s="47" t="s">
        <v>23</v>
      </c>
      <c r="EA11" s="48">
        <f>IF(DZ6="-",NA(),DZ6)</f>
        <v>0</v>
      </c>
      <c r="EB11" s="48">
        <f>IF(EA6="-",NA(),EA6)</f>
        <v>0</v>
      </c>
      <c r="EC11" s="48">
        <f>IF(EB6="-",NA(),EB6)</f>
        <v>0</v>
      </c>
      <c r="ED11" s="48">
        <f>IF(EC6="-",NA(),EC6)</f>
        <v>0</v>
      </c>
      <c r="EE11" s="48" t="e">
        <f>IF(ED6="-",NA(),ED6)</f>
        <v>#N/A</v>
      </c>
    </row>
    <row r="12" spans="1:140" x14ac:dyDescent="0.15">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翔太郎</cp:lastModifiedBy>
  <cp:lastPrinted>2023-01-27T07:00:00Z</cp:lastPrinted>
  <dcterms:created xsi:type="dcterms:W3CDTF">2022-12-01T02:34:00Z</dcterms:created>
  <dcterms:modified xsi:type="dcterms:W3CDTF">2023-01-27T07:42:41Z</dcterms:modified>
  <cp:category/>
</cp:coreProperties>
</file>