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05　経営比較分析表\03 共通（R1～）水道・簡水・下水\R03決算\02　回答\"/>
    </mc:Choice>
  </mc:AlternateContent>
  <workbookProtection workbookAlgorithmName="SHA-512" workbookHashValue="2vnCzVnMQ1TOH5z3iP8OalumY19+0ulhNh0OimNOfpkhjVFbu9okluI5WxhKI1M+HW9iuxH4X4az6tf2+4LV6w==" workbookSaltValue="2qm3CNSAG6/tK2i2x9j/HA==" workbookSpinCount="100000" lockStructure="1"/>
  <bookViews>
    <workbookView xWindow="0" yWindow="0" windowWidth="21600" windowHeight="9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<sst xmlns="http://schemas.openxmlformats.org/spreadsheetml/2006/main" count="297" uniqueCount="118">
  <si>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</si>
  <si>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</si>
  <si>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</si>
  <si>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</si>
  <si>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</si>
  <si>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</si>
  <si>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</si>
  <si>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</si>
  <si>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</si>
  <si>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</si>
  <si>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</si>
  <si>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</si>
  <si>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</si>
  <si>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</si>
  <si>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</si>
  <si>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</si>
  <si>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</si>
  <si>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</si>
  <si>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</si>
  <si>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</si>
  <si>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</si>
  <si>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</si>
  <si>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</si>
  <si>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</si>
  <si>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</si>
  <si>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</si>
  <si>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</si>
  <si>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</si>
  <si>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</si>
  <si>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</si>
  <si>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</si>
  <si>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</si>
  <si>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</si>
  <si>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</si>
  <si>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</si>
  <si>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</si>
  <si>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</si>
  <si>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</si>
  <si>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</si>
  <si>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</si>
  <si>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</si>
  <si>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</si>
  <si>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</si>
  <si>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</si>
  <si>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</si>
  <si>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</si>
  <si>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</si>
  <si>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</si>
  <si>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</si>
  <si>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</si>
  <si>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</si>
  <si>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</si>
  <si>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</si>
  <si>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</si>
  <si>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</si>
  <si>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</si>
  <si>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</si>
  <si>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</si>
  <si>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</si>
  <si>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</si>
  <si>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</si>
  <si>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</si>
  <si>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</si>
  <si>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</si>
  <si>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</si>
  <si>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</si>
  <si>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</si>
  <si>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</si>
  <si>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</si>
  <si>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</si>
  <si>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</si>
  <si>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</si>
  <si>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</si>
  <si>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</si>
  <si>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</si>
  <si>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</si>
  <si>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</si>
  <si>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</si>
  <si>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</si>
  <si>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</si>
  <si>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</si>
  <si>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</si>
  <si>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</si>
  <si>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</si>
  <si>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</si>
  <si>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</si>
  <si>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</si>
  <si>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</si>
  <si>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</si>
  <si>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</si>
  <si>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</si>
  <si>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</si>
  <si>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</si>
  <si>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</si>
  <si>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</si>
  <si>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</si>
  <si>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</si>
  <si>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</si>
  <si>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</si>
  <si>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</si>
  <si>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</si>
  <si>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</si>
  <si>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</si>
  <si>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</si>
  <si>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</si>
  <si>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</si>
  <si>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</si>
  <si>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</si>
  <si>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</si>
  <si>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</si>
  <si>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</si>
  <si>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</si>
  <si>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</si>
  <si>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</si>
  <si>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</si>
  <si>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①有形固定資産減価償却率は、令和2年度に地方公営企業法を適用し、資産の経過年数が2年となっているため、類似団体平均値より低い状況にある。
②管渠老朽化率及び③管渠改善率は、未だ整備途上にあるため、類似団体平均値を大きく下回っている。しかし、令和3年度より法定耐用年数を超える管渠が生じたことから、今後は整備と合わせて計画的に長寿命化を図っていく必要がある。</t>
    <rPh sb="120" eb="122">
      <t>レイワ</t>
    </rPh>
    <rPh sb="123" eb="125">
      <t>ネンド</t>
    </rPh>
    <rPh sb="148" eb="150">
      <t>コンゴ</t>
    </rPh>
    <phoneticPr fontId="4"/>
  </si>
  <si>
    <t>　令和2年度4月に地方公営企業法を全部適用し、令和3年度は法適用事業として2年目の決算となった。
①経常収支比率は、有収水量の回復により使用料収入が増加した一方、一般会計繰入金の減少等により、指数はほぼ横ばいとなった。指数は100％を超えているものの、感染症流行の影響が不透明なため、使用料収入の動向を注視する必要がある。
③流動比率は、法適用後の経過年数が短いため、類似団体より資金のストックが少ない状況にあるが、今後段階的に増加させていく考えである。
④企業債残高対事業規模比率は、整備に伴う新規企業債発行額を元金償還額以下に抑える取り組みを継続しているため、企業債残高が着実に減少している。
⑤経費回収率は、100％となっているが、安定した経営を行っていくため、普及率及び水洗化率の向上による使用料収入の確保、汚水処理費の低減に努めていく必要がある。
⑥汚水処理原価は、類似団体平均値を上回っており、人口減少や節水型機器の普及等により有収水量の減少が見込まれることから、普及率及び有収率の向上が課題となっている。
⑦施設利用率は、類似団体平均値を大きく上回っているが、施設の老朽化や処理水量の動向、有収率の推移等を踏まえながら、適切な施設規模の維持に努める必要がある。
⑧水洗化率は、類似団体平均値を下回っており、整備推進による普及率の向上、普及活動の強化が課題となっている。</t>
    <rPh sb="59" eb="63">
      <t>ユウシュウスイリョウ</t>
    </rPh>
    <rPh sb="64" eb="66">
      <t>カイフク</t>
    </rPh>
    <rPh sb="75" eb="77">
      <t>ゾウカ</t>
    </rPh>
    <rPh sb="79" eb="81">
      <t>イッポウ</t>
    </rPh>
    <rPh sb="82" eb="86">
      <t>イッパンカイケイ</t>
    </rPh>
    <rPh sb="90" eb="92">
      <t>ゲンショウ</t>
    </rPh>
    <rPh sb="92" eb="93">
      <t>トウ</t>
    </rPh>
    <rPh sb="97" eb="99">
      <t>シスウ</t>
    </rPh>
    <rPh sb="102" eb="103">
      <t>ヨコ</t>
    </rPh>
    <rPh sb="110" eb="112">
      <t>シスウ</t>
    </rPh>
    <rPh sb="173" eb="174">
      <t>ゴ</t>
    </rPh>
    <rPh sb="175" eb="177">
      <t>ケイカ</t>
    </rPh>
    <rPh sb="180" eb="181">
      <t>ミジカ</t>
    </rPh>
    <rPh sb="251" eb="253">
      <t>キギョウ</t>
    </rPh>
    <rPh sb="289" eb="291">
      <t>チャクジツ</t>
    </rPh>
    <rPh sb="338" eb="339">
      <t>オヨ</t>
    </rPh>
    <rPh sb="340" eb="344">
      <t>スイセンカリツ</t>
    </rPh>
    <rPh sb="365" eb="367">
      <t>テイゲン</t>
    </rPh>
    <rPh sb="417" eb="418">
      <t>トウ</t>
    </rPh>
    <rPh sb="429" eb="431">
      <t>ミコ</t>
    </rPh>
    <rPh sb="442" eb="443">
      <t>オヨ</t>
    </rPh>
    <rPh sb="495" eb="497">
      <t>ショリ</t>
    </rPh>
    <rPh sb="500" eb="502">
      <t>ドウコウ</t>
    </rPh>
    <rPh sb="518" eb="520">
      <t>テキセツ</t>
    </rPh>
    <rPh sb="563" eb="565">
      <t>スイシン</t>
    </rPh>
    <rPh sb="575" eb="579">
      <t>フキュウカツドウ</t>
    </rPh>
    <rPh sb="580" eb="582">
      <t>キョウカ</t>
    </rPh>
    <phoneticPr fontId="4"/>
  </si>
  <si>
    <t>　本市の公共下水道事業は、未だ整備途上にあり、普及率や水洗化率が類似団体と比較して低い状況にある。
　安定した経営を行っていくためには、整備のさらなる推進と水洗化率の向上等が必要となるため、今後も一定の事業量を確保しながら事業の進捗を図っていく予定である。
　一方、令和3年度は一定の回復が見られたものの、人口減少や節水型機器の普及等に伴い有収水量は減少傾向にあり、感染症流行や物価上昇等による社会経済情勢の停滞も懸念されることから、経営を取り巻く環境はより厳しい状況となっている。
　今後は、固定資産の情報から老朽化の状況を正確に把握することで経営状況をさらに明確化し、施設の更新や長寿命化等にも取り組んでいくとともに、適正な使用料水準のあり方も勘案しながら、安定した経営の維持に努めていく。</t>
    <rPh sb="23" eb="25">
      <t>フキュウ</t>
    </rPh>
    <rPh sb="78" eb="81">
      <t>スイセンカ</t>
    </rPh>
    <rPh sb="95" eb="97">
      <t>コンゴ</t>
    </rPh>
    <rPh sb="101" eb="104">
      <t>ジギョウリョウ</t>
    </rPh>
    <rPh sb="166" eb="167">
      <t>トウ</t>
    </rPh>
    <rPh sb="189" eb="191">
      <t>ブッカ</t>
    </rPh>
    <rPh sb="191" eb="193">
      <t>ジョウショウ</t>
    </rPh>
    <rPh sb="193" eb="194">
      <t>トウ</t>
    </rPh>
    <rPh sb="197" eb="203">
      <t>シャカイケイザイジョウセイ</t>
    </rPh>
    <rPh sb="204" eb="206">
      <t>テイタイ</t>
    </rPh>
    <rPh sb="207" eb="209">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</si>
</sst>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16" fillId="0" borderId="6" xfId="0" applyFont="1" applyBorder="1" applyAlignment="1" applyProtection="1">
      <alignment horizontal="justify" vertical="top" wrapText="1"/>
      <protection locked="0"/>
    </xf>
    <xf numFmtId="0" fontId="16" fillId="0" borderId="0" xfId="0" applyFont="1" applyAlignment="1" applyProtection="1">
      <alignment horizontal="justify" vertical="top" wrapText="1"/>
      <protection locked="0"/>
    </xf>
    <xf numFmtId="0" fontId="16" fillId="0" borderId="7" xfId="0" applyFont="1" applyBorder="1" applyAlignment="1" applyProtection="1">
      <alignment horizontal="justify" vertical="top" wrapText="1"/>
      <protection locked="0"/>
    </xf>
    <xf numFmtId="0" fontId="16" fillId="0" borderId="8"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0.02</c:v>
                </c:pt>
                <c:pt idx="4" formatCode="#,##0.00;&quot;△&quot;#,##0.00">
                  <c:v>0</c:v>
                </c:pt>
              </c:numCache>
            </c:numRef>
          </c:val>
          <c:extLst>
            <c:ext xmlns:c16="http://schemas.microsoft.com/office/drawing/2014/chart" uri="{C3380CC4-5D6E-409C-BE32-E72D297353CC}">
              <c16:uniqueId val="{00000000-D5F2-48CF-859A-BBB5A5B3DA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D5F2-48CF-859A-BBB5A5B3DA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91.81</c:v>
                </c:pt>
                <c:pt idx="4">
                  <c:v>87.55</c:v>
                </c:pt>
              </c:numCache>
            </c:numRef>
          </c:val>
          <c:extLst>
            <c:ext xmlns:c16="http://schemas.microsoft.com/office/drawing/2014/chart" uri="{C3380CC4-5D6E-409C-BE32-E72D297353CC}">
              <c16:uniqueId val="{00000000-387D-4AF3-BE46-1BD5CE36E1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387D-4AF3-BE46-1BD5CE36E1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86.6</c:v>
                </c:pt>
                <c:pt idx="4">
                  <c:v>86.86</c:v>
                </c:pt>
              </c:numCache>
            </c:numRef>
          </c:val>
          <c:extLst>
            <c:ext xmlns:c16="http://schemas.microsoft.com/office/drawing/2014/chart" uri="{C3380CC4-5D6E-409C-BE32-E72D297353CC}">
              <c16:uniqueId val="{00000000-6A96-4D77-8E09-069241112A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6A96-4D77-8E09-069241112A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105.24</c:v>
                </c:pt>
                <c:pt idx="4">
                  <c:v>104.61</c:v>
                </c:pt>
              </c:numCache>
            </c:numRef>
          </c:val>
          <c:extLst>
            <c:ext xmlns:c16="http://schemas.microsoft.com/office/drawing/2014/chart" uri="{C3380CC4-5D6E-409C-BE32-E72D297353CC}">
              <c16:uniqueId val="{00000000-925E-418A-AF4F-B43CB91DDF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925E-418A-AF4F-B43CB91DDF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4.09</c:v>
                </c:pt>
                <c:pt idx="4">
                  <c:v>8.02</c:v>
                </c:pt>
              </c:numCache>
            </c:numRef>
          </c:val>
          <c:extLst>
            <c:ext xmlns:c16="http://schemas.microsoft.com/office/drawing/2014/chart" uri="{C3380CC4-5D6E-409C-BE32-E72D297353CC}">
              <c16:uniqueId val="{00000000-36EB-4FA8-8298-E60C52FAB1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36EB-4FA8-8298-E60C52FAB1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0.53</c:v>
                </c:pt>
              </c:numCache>
            </c:numRef>
          </c:val>
          <c:extLst>
            <c:ext xmlns:c16="http://schemas.microsoft.com/office/drawing/2014/chart" uri="{C3380CC4-5D6E-409C-BE32-E72D297353CC}">
              <c16:uniqueId val="{00000000-27F1-4F27-993F-203DCE56B9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27F1-4F27-993F-203DCE56B9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1CC-4FDA-B812-5DF76C07AD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41CC-4FDA-B812-5DF76C07AD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38.75</c:v>
                </c:pt>
                <c:pt idx="4">
                  <c:v>45.69</c:v>
                </c:pt>
              </c:numCache>
            </c:numRef>
          </c:val>
          <c:extLst>
            <c:ext xmlns:c16="http://schemas.microsoft.com/office/drawing/2014/chart" uri="{C3380CC4-5D6E-409C-BE32-E72D297353CC}">
              <c16:uniqueId val="{00000000-6736-431A-90A2-D6C92EED61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6736-431A-90A2-D6C92EED61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763.02</c:v>
                </c:pt>
                <c:pt idx="4">
                  <c:v>719.56</c:v>
                </c:pt>
              </c:numCache>
            </c:numRef>
          </c:val>
          <c:extLst>
            <c:ext xmlns:c16="http://schemas.microsoft.com/office/drawing/2014/chart" uri="{C3380CC4-5D6E-409C-BE32-E72D297353CC}">
              <c16:uniqueId val="{00000000-A2CE-4220-A558-D5C2E7B999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A2CE-4220-A558-D5C2E7B999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69F5-4F06-9CB2-4E50BBC351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69F5-4F06-9CB2-4E50BBC351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181.78</c:v>
                </c:pt>
                <c:pt idx="4">
                  <c:v>182.54</c:v>
                </c:pt>
              </c:numCache>
            </c:numRef>
          </c:val>
          <c:extLst>
            <c:ext xmlns:c16="http://schemas.microsoft.com/office/drawing/2014/chart" uri="{C3380CC4-5D6E-409C-BE32-E72D297353CC}">
              <c16:uniqueId val="{00000000-7EDF-4C42-9F6C-B7B09C675E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7EDF-4C42-9F6C-B7B09C675E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50"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会津若松市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自治体職員</v>
      </c>
      <c r="AE8" s="41"/>
      <c r="AF8" s="41"/>
      <c r="AG8" s="41"/>
      <c r="AH8" s="41"/>
      <c r="AI8" s="41"/>
      <c r="AJ8" s="41"/>
      <c r="AK8" s="3"/>
      <c r="AL8" s="42">
        <f>データ!S6</f>
        <v>115556</v>
      </c>
      <c r="AM8" s="42"/>
      <c r="AN8" s="42"/>
      <c r="AO8" s="42"/>
      <c r="AP8" s="42"/>
      <c r="AQ8" s="42"/>
      <c r="AR8" s="42"/>
      <c r="AS8" s="42"/>
      <c r="AT8" s="35">
        <f>データ!T6</f>
        <v>382.97</v>
      </c>
      <c r="AU8" s="35"/>
      <c r="AV8" s="35"/>
      <c r="AW8" s="35"/>
      <c r="AX8" s="35"/>
      <c r="AY8" s="35"/>
      <c r="AZ8" s="35"/>
      <c r="BA8" s="35"/>
      <c r="BB8" s="35">
        <f>データ!U6</f>
        <v>301.74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66.45</v>
      </c>
      <c r="J10" s="35"/>
      <c r="K10" s="35"/>
      <c r="L10" s="35"/>
      <c r="M10" s="35"/>
      <c r="N10" s="35"/>
      <c r="O10" s="35"/>
      <c r="P10" s="35">
        <f>データ!P6</f>
        <v>70.7</v>
      </c>
      <c r="Q10" s="35"/>
      <c r="R10" s="35"/>
      <c r="S10" s="35"/>
      <c r="T10" s="35"/>
      <c r="U10" s="35"/>
      <c r="V10" s="35"/>
      <c r="W10" s="35">
        <f>データ!Q6</f>
        <v>79.27</v>
      </c>
      <c r="X10" s="35"/>
      <c r="Y10" s="35"/>
      <c r="Z10" s="35"/>
      <c r="AA10" s="35"/>
      <c r="AB10" s="35"/>
      <c r="AC10" s="35"/>
      <c r="AD10" s="42">
        <f>データ!R6</f>
        <v>2860</v>
      </c>
      <c r="AE10" s="42"/>
      <c r="AF10" s="42"/>
      <c r="AG10" s="42"/>
      <c r="AH10" s="42"/>
      <c r="AI10" s="42"/>
      <c r="AJ10" s="42"/>
      <c r="AK10" s="2"/>
      <c r="AL10" s="42">
        <f>データ!V6</f>
        <v>81050</v>
      </c>
      <c r="AM10" s="42"/>
      <c r="AN10" s="42"/>
      <c r="AO10" s="42"/>
      <c r="AP10" s="42"/>
      <c r="AQ10" s="42"/>
      <c r="AR10" s="42"/>
      <c r="AS10" s="42"/>
      <c r="AT10" s="35">
        <f>データ!W6</f>
        <v>19.61</v>
      </c>
      <c r="AU10" s="35"/>
      <c r="AV10" s="35"/>
      <c r="AW10" s="35"/>
      <c r="AX10" s="35"/>
      <c r="AY10" s="35"/>
      <c r="AZ10" s="35"/>
      <c r="BA10" s="35"/>
      <c r="BB10" s="35">
        <f>データ!X6</f>
        <v>4133.1000000000004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D94swkF9aU2QlH++OWgU8g/CXjRYET+6XlS4M6RBl3lVU6sFA5XnEESVyZF4QMRC5NTCVIwuiZV6Bl+MlS6+w==" saltValue="XqnokMMK+Rd24ZnDszMMu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72028</v>
      </c>
      <c r="D6" s="19">
        <f t="shared" si="3"/>
        <v>46</v>
      </c>
      <c r="E6" s="19">
        <f t="shared" si="3"/>
        <v>17</v>
      </c>
      <c r="F6" s="19">
        <f t="shared" si="3"/>
        <v>1</v>
      </c>
      <c r="G6" s="19">
        <f t="shared" si="3"/>
        <v>0</v>
      </c>
      <c r="H6" s="19" t="str">
        <f t="shared" si="3"/>
        <v>福島県　会津若松市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66.45</v>
      </c>
      <c r="P6" s="20">
        <f t="shared" si="3"/>
        <v>70.7</v>
      </c>
      <c r="Q6" s="20">
        <f t="shared" si="3"/>
        <v>79.27</v>
      </c>
      <c r="R6" s="20">
        <f t="shared" si="3"/>
        <v>2860</v>
      </c>
      <c r="S6" s="20">
        <f t="shared" si="3"/>
        <v>115556</v>
      </c>
      <c r="T6" s="20">
        <f t="shared" si="3"/>
        <v>382.97</v>
      </c>
      <c r="U6" s="20">
        <f t="shared" si="3"/>
        <v>301.74</v>
      </c>
      <c r="V6" s="20">
        <f t="shared" si="3"/>
        <v>81050</v>
      </c>
      <c r="W6" s="20">
        <f t="shared" si="3"/>
        <v>19.61</v>
      </c>
      <c r="X6" s="20">
        <f t="shared" si="3"/>
        <v>4133.1000000000004</v>
      </c>
      <c r="Y6" s="21" t="str">
        <f>IF(Y7="",NA(),Y7)</f>
        <v>-</v>
      </c>
      <c r="Z6" s="21" t="str">
        <f t="shared" ref="Z6:AH6" si="4">IF(Z7="",NA(),Z7)</f>
        <v>-</v>
      </c>
      <c r="AA6" s="21" t="str">
        <f t="shared" si="4"/>
        <v>-</v>
      </c>
      <c r="AB6" s="21">
        <f t="shared" si="4"/>
        <v>105.24</v>
      </c>
      <c r="AC6" s="21">
        <f t="shared" si="4"/>
        <v>104.61</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38.75</v>
      </c>
      <c r="AY6" s="21">
        <f t="shared" si="6"/>
        <v>45.69</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763.02</v>
      </c>
      <c r="BJ6" s="21">
        <f t="shared" si="7"/>
        <v>719.56</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100</v>
      </c>
      <c r="BU6" s="21">
        <f t="shared" si="8"/>
        <v>100</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181.78</v>
      </c>
      <c r="CF6" s="21">
        <f t="shared" si="9"/>
        <v>182.54</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91.81</v>
      </c>
      <c r="CQ6" s="21">
        <f t="shared" si="10"/>
        <v>87.55</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86.6</v>
      </c>
      <c r="DB6" s="21">
        <f t="shared" si="11"/>
        <v>86.86</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4.09</v>
      </c>
      <c r="DM6" s="21">
        <f t="shared" si="12"/>
        <v>8.02</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1">
        <f t="shared" si="13"/>
        <v>0.53</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0.02</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72028</v>
      </c>
      <c r="D7" s="23">
        <v>46</v>
      </c>
      <c r="E7" s="23">
        <v>17</v>
      </c>
      <c r="F7" s="23">
        <v>1</v>
      </c>
      <c r="G7" s="23">
        <v>0</v>
      </c>
      <c r="H7" s="23" t="s">
        <v>96</v>
      </c>
      <c r="I7" s="23" t="s">
        <v>97</v>
      </c>
      <c r="J7" s="23" t="s">
        <v>98</v>
      </c>
      <c r="K7" s="23" t="s">
        <v>99</v>
      </c>
      <c r="L7" s="23" t="s">
        <v>100</v>
      </c>
      <c r="M7" s="23" t="s">
        <v>101</v>
      </c>
      <c r="N7" s="24" t="s">
        <v>102</v>
      </c>
      <c r="O7" s="24">
        <v>66.45</v>
      </c>
      <c r="P7" s="24">
        <v>70.7</v>
      </c>
      <c r="Q7" s="24">
        <v>79.27</v>
      </c>
      <c r="R7" s="24">
        <v>2860</v>
      </c>
      <c r="S7" s="24">
        <v>115556</v>
      </c>
      <c r="T7" s="24">
        <v>382.97</v>
      </c>
      <c r="U7" s="24">
        <v>301.74</v>
      </c>
      <c r="V7" s="24">
        <v>81050</v>
      </c>
      <c r="W7" s="24">
        <v>19.61</v>
      </c>
      <c r="X7" s="24">
        <v>4133.1000000000004</v>
      </c>
      <c r="Y7" s="24" t="s">
        <v>102</v>
      </c>
      <c r="Z7" s="24" t="s">
        <v>102</v>
      </c>
      <c r="AA7" s="24" t="s">
        <v>102</v>
      </c>
      <c r="AB7" s="24">
        <v>105.24</v>
      </c>
      <c r="AC7" s="24">
        <v>104.61</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38.75</v>
      </c>
      <c r="AY7" s="24">
        <v>45.69</v>
      </c>
      <c r="AZ7" s="24" t="s">
        <v>102</v>
      </c>
      <c r="BA7" s="24" t="s">
        <v>102</v>
      </c>
      <c r="BB7" s="24" t="s">
        <v>102</v>
      </c>
      <c r="BC7" s="24">
        <v>67.930000000000007</v>
      </c>
      <c r="BD7" s="24">
        <v>68.53</v>
      </c>
      <c r="BE7" s="24">
        <v>71.39</v>
      </c>
      <c r="BF7" s="24" t="s">
        <v>102</v>
      </c>
      <c r="BG7" s="24" t="s">
        <v>102</v>
      </c>
      <c r="BH7" s="24" t="s">
        <v>102</v>
      </c>
      <c r="BI7" s="24">
        <v>763.02</v>
      </c>
      <c r="BJ7" s="24">
        <v>719.56</v>
      </c>
      <c r="BK7" s="24" t="s">
        <v>102</v>
      </c>
      <c r="BL7" s="24" t="s">
        <v>102</v>
      </c>
      <c r="BM7" s="24" t="s">
        <v>102</v>
      </c>
      <c r="BN7" s="24">
        <v>857.88</v>
      </c>
      <c r="BO7" s="24">
        <v>825.1</v>
      </c>
      <c r="BP7" s="24">
        <v>669.11</v>
      </c>
      <c r="BQ7" s="24" t="s">
        <v>102</v>
      </c>
      <c r="BR7" s="24" t="s">
        <v>102</v>
      </c>
      <c r="BS7" s="24" t="s">
        <v>102</v>
      </c>
      <c r="BT7" s="24">
        <v>100</v>
      </c>
      <c r="BU7" s="24">
        <v>100</v>
      </c>
      <c r="BV7" s="24" t="s">
        <v>102</v>
      </c>
      <c r="BW7" s="24" t="s">
        <v>102</v>
      </c>
      <c r="BX7" s="24" t="s">
        <v>102</v>
      </c>
      <c r="BY7" s="24">
        <v>94.97</v>
      </c>
      <c r="BZ7" s="24">
        <v>97.07</v>
      </c>
      <c r="CA7" s="24">
        <v>99.73</v>
      </c>
      <c r="CB7" s="24" t="s">
        <v>102</v>
      </c>
      <c r="CC7" s="24" t="s">
        <v>102</v>
      </c>
      <c r="CD7" s="24" t="s">
        <v>102</v>
      </c>
      <c r="CE7" s="24">
        <v>181.78</v>
      </c>
      <c r="CF7" s="24">
        <v>182.54</v>
      </c>
      <c r="CG7" s="24" t="s">
        <v>102</v>
      </c>
      <c r="CH7" s="24" t="s">
        <v>102</v>
      </c>
      <c r="CI7" s="24" t="s">
        <v>102</v>
      </c>
      <c r="CJ7" s="24">
        <v>159.49</v>
      </c>
      <c r="CK7" s="24">
        <v>157.81</v>
      </c>
      <c r="CL7" s="24">
        <v>134.97999999999999</v>
      </c>
      <c r="CM7" s="24" t="s">
        <v>102</v>
      </c>
      <c r="CN7" s="24" t="s">
        <v>102</v>
      </c>
      <c r="CO7" s="24" t="s">
        <v>102</v>
      </c>
      <c r="CP7" s="24">
        <v>91.81</v>
      </c>
      <c r="CQ7" s="24">
        <v>87.55</v>
      </c>
      <c r="CR7" s="24" t="s">
        <v>102</v>
      </c>
      <c r="CS7" s="24" t="s">
        <v>102</v>
      </c>
      <c r="CT7" s="24" t="s">
        <v>102</v>
      </c>
      <c r="CU7" s="24">
        <v>65.28</v>
      </c>
      <c r="CV7" s="24">
        <v>64.92</v>
      </c>
      <c r="CW7" s="24">
        <v>59.99</v>
      </c>
      <c r="CX7" s="24" t="s">
        <v>102</v>
      </c>
      <c r="CY7" s="24" t="s">
        <v>102</v>
      </c>
      <c r="CZ7" s="24" t="s">
        <v>102</v>
      </c>
      <c r="DA7" s="24">
        <v>86.6</v>
      </c>
      <c r="DB7" s="24">
        <v>86.86</v>
      </c>
      <c r="DC7" s="24" t="s">
        <v>102</v>
      </c>
      <c r="DD7" s="24" t="s">
        <v>102</v>
      </c>
      <c r="DE7" s="24" t="s">
        <v>102</v>
      </c>
      <c r="DF7" s="24">
        <v>92.72</v>
      </c>
      <c r="DG7" s="24">
        <v>92.88</v>
      </c>
      <c r="DH7" s="24">
        <v>95.72</v>
      </c>
      <c r="DI7" s="24" t="s">
        <v>102</v>
      </c>
      <c r="DJ7" s="24" t="s">
        <v>102</v>
      </c>
      <c r="DK7" s="24" t="s">
        <v>102</v>
      </c>
      <c r="DL7" s="24">
        <v>4.09</v>
      </c>
      <c r="DM7" s="24">
        <v>8.02</v>
      </c>
      <c r="DN7" s="24" t="s">
        <v>102</v>
      </c>
      <c r="DO7" s="24" t="s">
        <v>102</v>
      </c>
      <c r="DP7" s="24" t="s">
        <v>102</v>
      </c>
      <c r="DQ7" s="24">
        <v>23.79</v>
      </c>
      <c r="DR7" s="24">
        <v>25.66</v>
      </c>
      <c r="DS7" s="24">
        <v>38.17</v>
      </c>
      <c r="DT7" s="24" t="s">
        <v>102</v>
      </c>
      <c r="DU7" s="24" t="s">
        <v>102</v>
      </c>
      <c r="DV7" s="24" t="s">
        <v>102</v>
      </c>
      <c r="DW7" s="24">
        <v>0</v>
      </c>
      <c r="DX7" s="24">
        <v>0.53</v>
      </c>
      <c r="DY7" s="24" t="s">
        <v>102</v>
      </c>
      <c r="DZ7" s="24" t="s">
        <v>102</v>
      </c>
      <c r="EA7" s="24" t="s">
        <v>102</v>
      </c>
      <c r="EB7" s="24">
        <v>1.22</v>
      </c>
      <c r="EC7" s="24">
        <v>1.61</v>
      </c>
      <c r="ED7" s="24">
        <v>6.54</v>
      </c>
      <c r="EE7" s="24" t="s">
        <v>102</v>
      </c>
      <c r="EF7" s="24" t="s">
        <v>102</v>
      </c>
      <c r="EG7" s="24" t="s">
        <v>102</v>
      </c>
      <c r="EH7" s="24">
        <v>0.02</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荒井 幸輔</cp:lastModifiedBy>
  <cp:lastPrinted>2023-01-18T06:30:59Z</cp:lastPrinted>
  <dcterms:created xsi:type="dcterms:W3CDTF">2023-01-12T23:27:08Z</dcterms:created>
  <dcterms:modified xsi:type="dcterms:W3CDTF">2023-01-18T07:06:26Z</dcterms:modified>
  <cp:category/>
</cp:coreProperties>
</file>