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1(R03)\【経営比較分析表】2021_072052_46_1718\"/>
    </mc:Choice>
  </mc:AlternateContent>
  <workbookProtection workbookAlgorithmName="SHA-512" workbookHashValue="zbjAyVXVtdU0CAMB+4iNfom50zlXWcDLMni3ifoGKroSUkTae7XfmR0oynUFu9ghvbhDaWQYzEft5zlrlMcx8w==" workbookSaltValue="Hg+M53CmVZ35fROjXFw5L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<sst xmlns="http://schemas.openxmlformats.org/spreadsheetml/2006/main" count="297" uniqueCount="117">
  <si>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</si>
  <si>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</si>
  <si>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</si>
  <si>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</si>
  <si>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</si>
  <si>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</si>
  <si>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</si>
  <si>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</si>
  <si>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</si>
  <si>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</si>
  <si>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</si>
  <si>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</si>
  <si>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</si>
  <si>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</si>
  <si>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</si>
  <si>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</si>
  <si>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</si>
  <si>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</si>
  <si>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</si>
  <si>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</si>
  <si>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</si>
  <si>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</si>
  <si>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</si>
  <si>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</si>
  <si>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</si>
  <si>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</si>
  <si>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</si>
  <si>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</si>
  <si>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</si>
  <si>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</si>
  <si>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</si>
  <si>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</si>
  <si>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</si>
  <si>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</si>
  <si>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</si>
  <si>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</si>
  <si>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</si>
  <si>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</si>
  <si>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</si>
  <si>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</si>
  <si>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</si>
  <si>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</si>
  <si>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</si>
  <si>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</si>
  <si>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</si>
  <si>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</si>
  <si>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</si>
  <si>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</si>
  <si>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</si>
  <si>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</si>
  <si>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</si>
  <si>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</si>
  <si>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</si>
  <si>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</si>
  <si>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</si>
  <si>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</si>
  <si>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</si>
  <si>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</si>
  <si>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</si>
  <si>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</si>
  <si>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</si>
  <si>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</si>
  <si>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</si>
  <si>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</si>
  <si>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</si>
  <si>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</si>
  <si>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</si>
  <si>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</si>
  <si>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</si>
  <si>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</si>
  <si>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</si>
  <si>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</si>
  <si>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</si>
  <si>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</si>
  <si>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</si>
  <si>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</si>
  <si>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</si>
  <si>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</si>
  <si>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</si>
  <si>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</si>
  <si>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</si>
  <si>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</si>
  <si>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</si>
  <si>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</si>
  <si>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</si>
  <si>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</si>
  <si>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</si>
  <si>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</si>
  <si>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</si>
  <si>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</si>
  <si>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</si>
  <si>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</si>
  <si>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</si>
  <si>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</si>
  <si>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</si>
  <si>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</si>
  <si>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</si>
  <si>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</si>
  <si>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</si>
  <si>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</si>
  <si>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</si>
  <si>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</si>
  <si>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</si>
  <si>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</si>
  <si>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</si>
  <si>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</si>
  <si>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</si>
  <si>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</si>
  <si>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</si>
  <si>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</si>
  <si>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</si>
  <si>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</si>
  <si>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</si>
  <si>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</si>
  <si>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白河都市環境センターは平成6年3月の供用開始から29年、管渠については最古の昭和56年12月布設から40年が経過している。処理場施設設備の更新は、年次計画で実施しており、管渠については令和5年度までに未普及対策完了を予定しているが、東日本大震災以降、不明水の増加がみられることから、今後、中長期的な維持管理更新計画を策定し、計画的に更新を実施し、かつ、工事の平準化による事業費削減に向けた取り組みを行う。</t>
    <rPh sb="1" eb="3">
      <t>シラカワ</t>
    </rPh>
    <rPh sb="3" eb="5">
      <t>トシ</t>
    </rPh>
    <rPh sb="5" eb="7">
      <t>カンキョウ</t>
    </rPh>
    <rPh sb="12" eb="14">
      <t>ヘイセイ</t>
    </rPh>
    <rPh sb="15" eb="16">
      <t>ネン</t>
    </rPh>
    <rPh sb="17" eb="18">
      <t>ガツ</t>
    </rPh>
    <rPh sb="19" eb="21">
      <t>キョウヨウ</t>
    </rPh>
    <rPh sb="21" eb="23">
      <t>カイシ</t>
    </rPh>
    <rPh sb="27" eb="28">
      <t>ネン</t>
    </rPh>
    <rPh sb="29" eb="31">
      <t>カンキョ</t>
    </rPh>
    <rPh sb="36" eb="38">
      <t>サイコ</t>
    </rPh>
    <rPh sb="39" eb="41">
      <t>ショウワ</t>
    </rPh>
    <rPh sb="43" eb="44">
      <t>ネン</t>
    </rPh>
    <rPh sb="46" eb="47">
      <t>ガツ</t>
    </rPh>
    <rPh sb="47" eb="49">
      <t>フセツ</t>
    </rPh>
    <rPh sb="53" eb="54">
      <t>ネン</t>
    </rPh>
    <rPh sb="55" eb="57">
      <t>ケイカ</t>
    </rPh>
    <rPh sb="62" eb="65">
      <t>ショリジョウ</t>
    </rPh>
    <rPh sb="65" eb="67">
      <t>シセツ</t>
    </rPh>
    <rPh sb="67" eb="69">
      <t>セツビ</t>
    </rPh>
    <rPh sb="70" eb="72">
      <t>コウシン</t>
    </rPh>
    <rPh sb="74" eb="76">
      <t>ネンジ</t>
    </rPh>
    <rPh sb="76" eb="78">
      <t>ケイカク</t>
    </rPh>
    <rPh sb="79" eb="81">
      <t>ジッシ</t>
    </rPh>
    <rPh sb="86" eb="88">
      <t>カンキョ</t>
    </rPh>
    <rPh sb="93" eb="95">
      <t>レイワ</t>
    </rPh>
    <rPh sb="96" eb="98">
      <t>ネンド</t>
    </rPh>
    <rPh sb="101" eb="104">
      <t>ミフキュウ</t>
    </rPh>
    <rPh sb="104" eb="106">
      <t>タイサク</t>
    </rPh>
    <rPh sb="106" eb="108">
      <t>カンリョウ</t>
    </rPh>
    <rPh sb="109" eb="111">
      <t>ヨテイ</t>
    </rPh>
    <rPh sb="117" eb="118">
      <t>ヒガシ</t>
    </rPh>
    <rPh sb="118" eb="120">
      <t>ニホン</t>
    </rPh>
    <rPh sb="120" eb="123">
      <t>ダイシンサイ</t>
    </rPh>
    <rPh sb="123" eb="125">
      <t>イコウ</t>
    </rPh>
    <rPh sb="126" eb="128">
      <t>フメイ</t>
    </rPh>
    <rPh sb="128" eb="129">
      <t>スイ</t>
    </rPh>
    <rPh sb="130" eb="132">
      <t>ゾウカ</t>
    </rPh>
    <rPh sb="142" eb="144">
      <t>コンゴ</t>
    </rPh>
    <rPh sb="145" eb="149">
      <t>チュウチョウキテキ</t>
    </rPh>
    <rPh sb="150" eb="152">
      <t>イジ</t>
    </rPh>
    <rPh sb="152" eb="154">
      <t>カンリ</t>
    </rPh>
    <rPh sb="154" eb="156">
      <t>コウシン</t>
    </rPh>
    <rPh sb="156" eb="158">
      <t>ケイカク</t>
    </rPh>
    <rPh sb="159" eb="161">
      <t>サクテイ</t>
    </rPh>
    <rPh sb="163" eb="166">
      <t>ケイカクテキ</t>
    </rPh>
    <rPh sb="167" eb="169">
      <t>コウシン</t>
    </rPh>
    <rPh sb="170" eb="172">
      <t>ジッシ</t>
    </rPh>
    <rPh sb="177" eb="179">
      <t>コウジ</t>
    </rPh>
    <rPh sb="180" eb="183">
      <t>ヘイジュンカ</t>
    </rPh>
    <rPh sb="186" eb="189">
      <t>ジギョウヒ</t>
    </rPh>
    <rPh sb="189" eb="191">
      <t>サクゲン</t>
    </rPh>
    <rPh sb="192" eb="193">
      <t>ム</t>
    </rPh>
    <rPh sb="195" eb="196">
      <t>ト</t>
    </rPh>
    <rPh sb="197" eb="198">
      <t>ク</t>
    </rPh>
    <rPh sb="200" eb="201">
      <t>オコナ</t>
    </rPh>
    <phoneticPr fontId="4"/>
  </si>
  <si>
    <t>①経常収支比率については、類似団体の平均値から若干下回るも100％を超えているため黒字であるが、一般会計からの補助金（基準外）に頼っている状況から、純粋に健全な経営状態とは言えない。
③流動比率については、全国平均を大きく下回り、維持管理費の抑制や適正な使用料について検討する必要がある。
④企業債については、令和2年度の平均値より若干高い数値から多きく下回る結果となるが、元利償還は令和元年度にピークを過ぎており、今後は減少する見込みである。
⑤経費回収率については、汚水処理にかかる費用を抑えつつ、適正な使用料の在り方について検討する必要がある。
⑥汚水処理原価については、平均値並みとなっているが、処理区域が農村部まで広がっており処理費用が割高となっているため、管路の不明水対策や維持管理費の抑制を行う必要がある。
⑦⑧施設利用率・水洗化率については、平均値を上回っているが、引き続き水洗化及び施設利用率の向上に取り組んでいく。</t>
    <rPh sb="1" eb="3">
      <t>ケイジョウ</t>
    </rPh>
    <rPh sb="3" eb="5">
      <t>シュウシ</t>
    </rPh>
    <rPh sb="5" eb="7">
      <t>ヒリツ</t>
    </rPh>
    <rPh sb="13" eb="15">
      <t>ルイジ</t>
    </rPh>
    <rPh sb="15" eb="17">
      <t>ダンタイ</t>
    </rPh>
    <rPh sb="18" eb="21">
      <t>ヘイキンチ</t>
    </rPh>
    <rPh sb="23" eb="25">
      <t>ジャッカン</t>
    </rPh>
    <rPh sb="25" eb="27">
      <t>シタマワ</t>
    </rPh>
    <rPh sb="34" eb="35">
      <t>コ</t>
    </rPh>
    <rPh sb="41" eb="43">
      <t>クロジ</t>
    </rPh>
    <rPh sb="48" eb="50">
      <t>イッパン</t>
    </rPh>
    <rPh sb="50" eb="52">
      <t>カイケイ</t>
    </rPh>
    <rPh sb="55" eb="58">
      <t>ホジョキン</t>
    </rPh>
    <rPh sb="59" eb="61">
      <t>キジュン</t>
    </rPh>
    <rPh sb="61" eb="62">
      <t>ガイ</t>
    </rPh>
    <rPh sb="64" eb="65">
      <t>タヨ</t>
    </rPh>
    <rPh sb="69" eb="71">
      <t>ジョウキョウ</t>
    </rPh>
    <rPh sb="93" eb="95">
      <t>リュウドウ</t>
    </rPh>
    <rPh sb="95" eb="97">
      <t>ヒリツ</t>
    </rPh>
    <rPh sb="103" eb="105">
      <t>ゼンコク</t>
    </rPh>
    <rPh sb="105" eb="107">
      <t>ヘイキン</t>
    </rPh>
    <rPh sb="108" eb="109">
      <t>オオ</t>
    </rPh>
    <rPh sb="111" eb="113">
      <t>シタマワ</t>
    </rPh>
    <rPh sb="146" eb="148">
      <t>キギョウ</t>
    </rPh>
    <rPh sb="148" eb="149">
      <t>サイ</t>
    </rPh>
    <rPh sb="155" eb="157">
      <t>レイワ</t>
    </rPh>
    <rPh sb="158" eb="160">
      <t>ネンド</t>
    </rPh>
    <rPh sb="161" eb="164">
      <t>ヘイキンチ</t>
    </rPh>
    <rPh sb="166" eb="168">
      <t>ジャッカン</t>
    </rPh>
    <rPh sb="168" eb="169">
      <t>タカ</t>
    </rPh>
    <rPh sb="170" eb="172">
      <t>スウチ</t>
    </rPh>
    <rPh sb="174" eb="175">
      <t>オオ</t>
    </rPh>
    <rPh sb="177" eb="179">
      <t>シタマワ</t>
    </rPh>
    <rPh sb="180" eb="182">
      <t>ケッカ</t>
    </rPh>
    <rPh sb="187" eb="191">
      <t>ガンリショウカン</t>
    </rPh>
    <rPh sb="192" eb="197">
      <t>レイワガンネンド</t>
    </rPh>
    <rPh sb="202" eb="203">
      <t>ス</t>
    </rPh>
    <rPh sb="208" eb="210">
      <t>コンゴ</t>
    </rPh>
    <rPh sb="211" eb="213">
      <t>ゲンショウ</t>
    </rPh>
    <rPh sb="215" eb="217">
      <t>ミコ</t>
    </rPh>
    <rPh sb="224" eb="228">
      <t>ケイヒカイシュウ</t>
    </rPh>
    <rPh sb="228" eb="229">
      <t>リツ</t>
    </rPh>
    <rPh sb="251" eb="253">
      <t>テキセイ</t>
    </rPh>
    <rPh sb="254" eb="257">
      <t>シヨウリョウ</t>
    </rPh>
    <rPh sb="258" eb="259">
      <t>ア</t>
    </rPh>
    <rPh sb="260" eb="261">
      <t>カタ</t>
    </rPh>
    <rPh sb="265" eb="267">
      <t>ケントウ</t>
    </rPh>
    <rPh sb="269" eb="271">
      <t>ヒツヨウ</t>
    </rPh>
    <rPh sb="277" eb="279">
      <t>オスイ</t>
    </rPh>
    <rPh sb="279" eb="281">
      <t>ショリ</t>
    </rPh>
    <rPh sb="281" eb="283">
      <t>ゲンカ</t>
    </rPh>
    <rPh sb="289" eb="291">
      <t>ヘイキン</t>
    </rPh>
    <rPh sb="291" eb="292">
      <t>チ</t>
    </rPh>
    <rPh sb="292" eb="293">
      <t>ナ</t>
    </rPh>
    <rPh sb="302" eb="304">
      <t>ショリ</t>
    </rPh>
    <rPh sb="304" eb="306">
      <t>クイキ</t>
    </rPh>
    <rPh sb="307" eb="309">
      <t>ノウソン</t>
    </rPh>
    <rPh sb="309" eb="310">
      <t>ブ</t>
    </rPh>
    <rPh sb="312" eb="313">
      <t>ヒロ</t>
    </rPh>
    <rPh sb="318" eb="320">
      <t>ショリ</t>
    </rPh>
    <rPh sb="320" eb="322">
      <t>ヒヨウ</t>
    </rPh>
    <rPh sb="323" eb="324">
      <t>ワリ</t>
    </rPh>
    <rPh sb="324" eb="325">
      <t>タカ</t>
    </rPh>
    <rPh sb="334" eb="336">
      <t>カンロ</t>
    </rPh>
    <rPh sb="337" eb="340">
      <t>フメイスイ</t>
    </rPh>
    <rPh sb="340" eb="342">
      <t>タイサク</t>
    </rPh>
    <rPh sb="343" eb="345">
      <t>イジ</t>
    </rPh>
    <rPh sb="345" eb="348">
      <t>カンリヒ</t>
    </rPh>
    <rPh sb="349" eb="351">
      <t>ヨクセイ</t>
    </rPh>
    <rPh sb="352" eb="353">
      <t>オコナ</t>
    </rPh>
    <rPh sb="354" eb="356">
      <t>ヒツヨウ</t>
    </rPh>
    <rPh sb="363" eb="365">
      <t>シセツ</t>
    </rPh>
    <rPh sb="365" eb="367">
      <t>リヨウ</t>
    </rPh>
    <rPh sb="367" eb="368">
      <t>リツ</t>
    </rPh>
    <rPh sb="369" eb="372">
      <t>スイセンカ</t>
    </rPh>
    <rPh sb="372" eb="373">
      <t>リツ</t>
    </rPh>
    <rPh sb="379" eb="381">
      <t>ヘイキン</t>
    </rPh>
    <rPh sb="381" eb="382">
      <t>チ</t>
    </rPh>
    <rPh sb="383" eb="385">
      <t>ウワマワ</t>
    </rPh>
    <rPh sb="391" eb="392">
      <t>ヒ</t>
    </rPh>
    <rPh sb="393" eb="394">
      <t>ツヅ</t>
    </rPh>
    <rPh sb="395" eb="398">
      <t>スイセンカ</t>
    </rPh>
    <rPh sb="398" eb="399">
      <t>オヨ</t>
    </rPh>
    <rPh sb="400" eb="402">
      <t>シセツ</t>
    </rPh>
    <rPh sb="402" eb="404">
      <t>リヨウ</t>
    </rPh>
    <rPh sb="404" eb="405">
      <t>リツ</t>
    </rPh>
    <rPh sb="406" eb="408">
      <t>コウジョウ</t>
    </rPh>
    <rPh sb="409" eb="410">
      <t>ト</t>
    </rPh>
    <rPh sb="411" eb="412">
      <t>ク</t>
    </rPh>
    <phoneticPr fontId="4"/>
  </si>
  <si>
    <t>　経常収支比率、流動比率及び経費回収率の改善のため、整備計画の見直しを行い、処理場の運営については、包括的民営化や電気料金の見直しにより費用削減等の改善を実施してきたが、石炭や液化天然ガスの輸入価格高騰の影響で、燃料費調整額が値上げされているため、今後の社会情勢によっては大幅な経費削減は厳しい状況にあると考える。
　また、令和元年度には元利償還のピークを迎えているため、一般会計からの繰入金は減少していく予定であるが、電気料金高騰が長期化することによって、営業費用の大部分を占める汚水処理施設の電気料金の削減は厳しいため、多額の他会計補助金等に頼らざるを得ない状況である。
　持続可能な汚水処理を実施していくためには、広域化・共同化により経費削減を図るとともに、料金改定に向けて検討する必要がる。</t>
    <rPh sb="50" eb="53">
      <t>ホウカツテキ</t>
    </rPh>
    <rPh sb="53" eb="56">
      <t>ミンエイカ</t>
    </rPh>
    <rPh sb="57" eb="59">
      <t>デンキ</t>
    </rPh>
    <rPh sb="59" eb="61">
      <t>リョウキン</t>
    </rPh>
    <rPh sb="62" eb="64">
      <t>ミナオ</t>
    </rPh>
    <rPh sb="127" eb="129">
      <t>シャカイ</t>
    </rPh>
    <rPh sb="129" eb="131">
      <t>ジョウセイ</t>
    </rPh>
    <rPh sb="153" eb="154">
      <t>カンガ</t>
    </rPh>
    <rPh sb="186" eb="190">
      <t>イッパンカイケイ</t>
    </rPh>
    <rPh sb="193" eb="195">
      <t>クリイレ</t>
    </rPh>
    <rPh sb="195" eb="196">
      <t>キン</t>
    </rPh>
    <rPh sb="203" eb="205">
      <t>ヨテイ</t>
    </rPh>
    <rPh sb="210" eb="214">
      <t>デンキリョウキン</t>
    </rPh>
    <rPh sb="214" eb="216">
      <t>コウトウ</t>
    </rPh>
    <rPh sb="217" eb="220">
      <t>チョウキカ</t>
    </rPh>
    <rPh sb="250" eb="252">
      <t>リョウキン</t>
    </rPh>
    <rPh sb="253" eb="255">
      <t>サクゲン</t>
    </rPh>
    <rPh sb="256" eb="257">
      <t>キビ</t>
    </rPh>
    <rPh sb="337" eb="338">
      <t>ム</t>
    </rPh>
    <rPh sb="340" eb="34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</si>
</sst>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9F-48D2-8226-9D6E0860C3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EB9F-48D2-8226-9D6E0860C3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70.760000000000005</c:v>
                </c:pt>
                <c:pt idx="4">
                  <c:v>73.599999999999994</c:v>
                </c:pt>
              </c:numCache>
            </c:numRef>
          </c:val>
          <c:extLst>
            <c:ext xmlns:c16="http://schemas.microsoft.com/office/drawing/2014/chart" uri="{C3380CC4-5D6E-409C-BE32-E72D297353CC}">
              <c16:uniqueId val="{00000000-7014-458A-BAFE-56EC11EBA8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7014-458A-BAFE-56EC11EBA8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96.96</c:v>
                </c:pt>
                <c:pt idx="4">
                  <c:v>98.8</c:v>
                </c:pt>
              </c:numCache>
            </c:numRef>
          </c:val>
          <c:extLst>
            <c:ext xmlns:c16="http://schemas.microsoft.com/office/drawing/2014/chart" uri="{C3380CC4-5D6E-409C-BE32-E72D297353CC}">
              <c16:uniqueId val="{00000000-D59C-42F4-AD9F-D528C36C5A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D59C-42F4-AD9F-D528C36C5A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103.44</c:v>
                </c:pt>
                <c:pt idx="4">
                  <c:v>102.61</c:v>
                </c:pt>
              </c:numCache>
            </c:numRef>
          </c:val>
          <c:extLst>
            <c:ext xmlns:c16="http://schemas.microsoft.com/office/drawing/2014/chart" uri="{C3380CC4-5D6E-409C-BE32-E72D297353CC}">
              <c16:uniqueId val="{00000000-B065-4B81-95C9-EB5877D609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B065-4B81-95C9-EB5877D609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3.13</c:v>
                </c:pt>
                <c:pt idx="4">
                  <c:v>6.09</c:v>
                </c:pt>
              </c:numCache>
            </c:numRef>
          </c:val>
          <c:extLst>
            <c:ext xmlns:c16="http://schemas.microsoft.com/office/drawing/2014/chart" uri="{C3380CC4-5D6E-409C-BE32-E72D297353CC}">
              <c16:uniqueId val="{00000000-394A-4203-8119-DDF92DB7FD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394A-4203-8119-DDF92DB7FD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2B-4B97-A224-71ADFBF0BA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992B-4B97-A224-71ADFBF0BA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2C-4EE9-8562-7CF1303656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852C-4EE9-8562-7CF1303656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15.78</c:v>
                </c:pt>
                <c:pt idx="4">
                  <c:v>21.73</c:v>
                </c:pt>
              </c:numCache>
            </c:numRef>
          </c:val>
          <c:extLst>
            <c:ext xmlns:c16="http://schemas.microsoft.com/office/drawing/2014/chart" uri="{C3380CC4-5D6E-409C-BE32-E72D297353CC}">
              <c16:uniqueId val="{00000000-F7E9-4704-967F-5BE63D6B53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7E9-4704-967F-5BE63D6B53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1098.26</c:v>
                </c:pt>
                <c:pt idx="4">
                  <c:v>535.76</c:v>
                </c:pt>
              </c:numCache>
            </c:numRef>
          </c:val>
          <c:extLst>
            <c:ext xmlns:c16="http://schemas.microsoft.com/office/drawing/2014/chart" uri="{C3380CC4-5D6E-409C-BE32-E72D297353CC}">
              <c16:uniqueId val="{00000000-5619-47A9-B8B2-0C4BCD7C9C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5619-47A9-B8B2-0C4BCD7C9C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76.260000000000005</c:v>
                </c:pt>
                <c:pt idx="4">
                  <c:v>75.84</c:v>
                </c:pt>
              </c:numCache>
            </c:numRef>
          </c:val>
          <c:extLst>
            <c:ext xmlns:c16="http://schemas.microsoft.com/office/drawing/2014/chart" uri="{C3380CC4-5D6E-409C-BE32-E72D297353CC}">
              <c16:uniqueId val="{00000000-16ED-46AD-A78B-3DE531EC14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16ED-46AD-A78B-3DE531EC14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191.92</c:v>
                </c:pt>
                <c:pt idx="4">
                  <c:v>194.2</c:v>
                </c:pt>
              </c:numCache>
            </c:numRef>
          </c:val>
          <c:extLst>
            <c:ext xmlns:c16="http://schemas.microsoft.com/office/drawing/2014/chart" uri="{C3380CC4-5D6E-409C-BE32-E72D297353CC}">
              <c16:uniqueId val="{00000000-9DB6-42DB-8A12-3A86469B8F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9DB6-42DB-8A12-3A86469B8F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6" zoomScaleNormal="100" workbookViewId="0">
      <selection activeCell="BP87" sqref="BP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白河市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59430</v>
      </c>
      <c r="AM8" s="42"/>
      <c r="AN8" s="42"/>
      <c r="AO8" s="42"/>
      <c r="AP8" s="42"/>
      <c r="AQ8" s="42"/>
      <c r="AR8" s="42"/>
      <c r="AS8" s="42"/>
      <c r="AT8" s="35">
        <f>データ!T6</f>
        <v>305.32</v>
      </c>
      <c r="AU8" s="35"/>
      <c r="AV8" s="35"/>
      <c r="AW8" s="35"/>
      <c r="AX8" s="35"/>
      <c r="AY8" s="35"/>
      <c r="AZ8" s="35"/>
      <c r="BA8" s="35"/>
      <c r="BB8" s="35">
        <f>データ!U6</f>
        <v>194.65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64.12</v>
      </c>
      <c r="J10" s="35"/>
      <c r="K10" s="35"/>
      <c r="L10" s="35"/>
      <c r="M10" s="35"/>
      <c r="N10" s="35"/>
      <c r="O10" s="35"/>
      <c r="P10" s="35">
        <f>データ!P6</f>
        <v>49.73</v>
      </c>
      <c r="Q10" s="35"/>
      <c r="R10" s="35"/>
      <c r="S10" s="35"/>
      <c r="T10" s="35"/>
      <c r="U10" s="35"/>
      <c r="V10" s="35"/>
      <c r="W10" s="35">
        <f>データ!Q6</f>
        <v>77.94</v>
      </c>
      <c r="X10" s="35"/>
      <c r="Y10" s="35"/>
      <c r="Z10" s="35"/>
      <c r="AA10" s="35"/>
      <c r="AB10" s="35"/>
      <c r="AC10" s="35"/>
      <c r="AD10" s="42">
        <f>データ!R6</f>
        <v>2838</v>
      </c>
      <c r="AE10" s="42"/>
      <c r="AF10" s="42"/>
      <c r="AG10" s="42"/>
      <c r="AH10" s="42"/>
      <c r="AI10" s="42"/>
      <c r="AJ10" s="42"/>
      <c r="AK10" s="2"/>
      <c r="AL10" s="42">
        <f>データ!V6</f>
        <v>29375</v>
      </c>
      <c r="AM10" s="42"/>
      <c r="AN10" s="42"/>
      <c r="AO10" s="42"/>
      <c r="AP10" s="42"/>
      <c r="AQ10" s="42"/>
      <c r="AR10" s="42"/>
      <c r="AS10" s="42"/>
      <c r="AT10" s="35">
        <f>データ!W6</f>
        <v>10.83</v>
      </c>
      <c r="AU10" s="35"/>
      <c r="AV10" s="35"/>
      <c r="AW10" s="35"/>
      <c r="AX10" s="35"/>
      <c r="AY10" s="35"/>
      <c r="AZ10" s="35"/>
      <c r="BA10" s="35"/>
      <c r="BB10" s="35">
        <f>データ!X6</f>
        <v>2712.37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eou0lgK9o4Ub5WHZyjxQZswU+CoLSPoz69jnCI+iUPzF3EdSfK6Ys1jxAL0Jsbu3RcaWEYLPu151GnRUY0KQ==" saltValue="CWz6t5loz9vCVtCmKvj1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72052</v>
      </c>
      <c r="D6" s="19">
        <f t="shared" si="3"/>
        <v>46</v>
      </c>
      <c r="E6" s="19">
        <f t="shared" si="3"/>
        <v>17</v>
      </c>
      <c r="F6" s="19">
        <f t="shared" si="3"/>
        <v>1</v>
      </c>
      <c r="G6" s="19">
        <f t="shared" si="3"/>
        <v>0</v>
      </c>
      <c r="H6" s="19" t="str">
        <f t="shared" si="3"/>
        <v>福島県　白河市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64.12</v>
      </c>
      <c r="P6" s="20">
        <f t="shared" si="3"/>
        <v>49.73</v>
      </c>
      <c r="Q6" s="20">
        <f t="shared" si="3"/>
        <v>77.94</v>
      </c>
      <c r="R6" s="20">
        <f t="shared" si="3"/>
        <v>2838</v>
      </c>
      <c r="S6" s="20">
        <f t="shared" si="3"/>
        <v>59430</v>
      </c>
      <c r="T6" s="20">
        <f t="shared" si="3"/>
        <v>305.32</v>
      </c>
      <c r="U6" s="20">
        <f t="shared" si="3"/>
        <v>194.65</v>
      </c>
      <c r="V6" s="20">
        <f t="shared" si="3"/>
        <v>29375</v>
      </c>
      <c r="W6" s="20">
        <f t="shared" si="3"/>
        <v>10.83</v>
      </c>
      <c r="X6" s="20">
        <f t="shared" si="3"/>
        <v>2712.37</v>
      </c>
      <c r="Y6" s="21" t="str">
        <f>IF(Y7="",NA(),Y7)</f>
        <v>-</v>
      </c>
      <c r="Z6" s="21" t="str">
        <f t="shared" ref="Z6:AH6" si="4">IF(Z7="",NA(),Z7)</f>
        <v>-</v>
      </c>
      <c r="AA6" s="21" t="str">
        <f t="shared" si="4"/>
        <v>-</v>
      </c>
      <c r="AB6" s="21">
        <f t="shared" si="4"/>
        <v>103.44</v>
      </c>
      <c r="AC6" s="21">
        <f t="shared" si="4"/>
        <v>102.61</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15.78</v>
      </c>
      <c r="AY6" s="21">
        <f t="shared" si="6"/>
        <v>21.73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1098.26</v>
      </c>
      <c r="BJ6" s="21">
        <f t="shared" si="7"/>
        <v>535.76</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76.260000000000005</v>
      </c>
      <c r="BU6" s="21">
        <f t="shared" si="8"/>
        <v>75.84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191.92</v>
      </c>
      <c r="CF6" s="21">
        <f t="shared" si="9"/>
        <v>194.2</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70.760000000000005</v>
      </c>
      <c r="CQ6" s="21">
        <f t="shared" si="10"/>
        <v>73.599999999999994</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96.96</v>
      </c>
      <c r="DB6" s="21">
        <f t="shared" si="11"/>
        <v>98.8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3.13</v>
      </c>
      <c r="DM6" s="21">
        <f t="shared" si="12"/>
        <v>6.09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72052</v>
      </c>
      <c r="D7" s="23">
        <v>46</v>
      </c>
      <c r="E7" s="23">
        <v>17</v>
      </c>
      <c r="F7" s="23">
        <v>1</v>
      </c>
      <c r="G7" s="23">
        <v>0</v>
      </c>
      <c r="H7" s="23" t="s">
        <v>96</v>
      </c>
      <c r="I7" s="23" t="s">
        <v>97</v>
      </c>
      <c r="J7" s="23" t="s">
        <v>98</v>
      </c>
      <c r="K7" s="23" t="s">
        <v>99</v>
      </c>
      <c r="L7" s="23" t="s">
        <v>100</v>
      </c>
      <c r="M7" s="23" t="s">
        <v>101</v>
      </c>
      <c r="N7" s="24" t="s">
        <v>102</v>
      </c>
      <c r="O7" s="24">
        <v>64.12</v>
      </c>
      <c r="P7" s="24">
        <v>49.73</v>
      </c>
      <c r="Q7" s="24">
        <v>77.94</v>
      </c>
      <c r="R7" s="24">
        <v>2838</v>
      </c>
      <c r="S7" s="24">
        <v>59430</v>
      </c>
      <c r="T7" s="24">
        <v>305.32</v>
      </c>
      <c r="U7" s="24">
        <v>194.65</v>
      </c>
      <c r="V7" s="24">
        <v>29375</v>
      </c>
      <c r="W7" s="24">
        <v>10.83</v>
      </c>
      <c r="X7" s="24">
        <v>2712.37</v>
      </c>
      <c r="Y7" s="24" t="s">
        <v>102</v>
      </c>
      <c r="Z7" s="24" t="s">
        <v>102</v>
      </c>
      <c r="AA7" s="24" t="s">
        <v>102</v>
      </c>
      <c r="AB7" s="24">
        <v>103.44</v>
      </c>
      <c r="AC7" s="24">
        <v>102.61</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15.78</v>
      </c>
      <c r="AY7" s="24">
        <v>21.73</v>
      </c>
      <c r="AZ7" s="24" t="s">
        <v>102</v>
      </c>
      <c r="BA7" s="24" t="s">
        <v>102</v>
      </c>
      <c r="BB7" s="24" t="s">
        <v>102</v>
      </c>
      <c r="BC7" s="24">
        <v>40.67</v>
      </c>
      <c r="BD7" s="24">
        <v>47.7</v>
      </c>
      <c r="BE7" s="24">
        <v>71.39</v>
      </c>
      <c r="BF7" s="24" t="s">
        <v>102</v>
      </c>
      <c r="BG7" s="24" t="s">
        <v>102</v>
      </c>
      <c r="BH7" s="24" t="s">
        <v>102</v>
      </c>
      <c r="BI7" s="24">
        <v>1098.26</v>
      </c>
      <c r="BJ7" s="24">
        <v>535.76</v>
      </c>
      <c r="BK7" s="24" t="s">
        <v>102</v>
      </c>
      <c r="BL7" s="24" t="s">
        <v>102</v>
      </c>
      <c r="BM7" s="24" t="s">
        <v>102</v>
      </c>
      <c r="BN7" s="24">
        <v>1050.51</v>
      </c>
      <c r="BO7" s="24">
        <v>1102.01</v>
      </c>
      <c r="BP7" s="24">
        <v>669.11</v>
      </c>
      <c r="BQ7" s="24" t="s">
        <v>102</v>
      </c>
      <c r="BR7" s="24" t="s">
        <v>102</v>
      </c>
      <c r="BS7" s="24" t="s">
        <v>102</v>
      </c>
      <c r="BT7" s="24">
        <v>76.260000000000005</v>
      </c>
      <c r="BU7" s="24">
        <v>75.84</v>
      </c>
      <c r="BV7" s="24" t="s">
        <v>102</v>
      </c>
      <c r="BW7" s="24" t="s">
        <v>102</v>
      </c>
      <c r="BX7" s="24" t="s">
        <v>102</v>
      </c>
      <c r="BY7" s="24">
        <v>82.65</v>
      </c>
      <c r="BZ7" s="24">
        <v>82.55</v>
      </c>
      <c r="CA7" s="24">
        <v>99.73</v>
      </c>
      <c r="CB7" s="24" t="s">
        <v>102</v>
      </c>
      <c r="CC7" s="24" t="s">
        <v>102</v>
      </c>
      <c r="CD7" s="24" t="s">
        <v>102</v>
      </c>
      <c r="CE7" s="24">
        <v>191.92</v>
      </c>
      <c r="CF7" s="24">
        <v>194.2</v>
      </c>
      <c r="CG7" s="24" t="s">
        <v>102</v>
      </c>
      <c r="CH7" s="24" t="s">
        <v>102</v>
      </c>
      <c r="CI7" s="24" t="s">
        <v>102</v>
      </c>
      <c r="CJ7" s="24">
        <v>186.3</v>
      </c>
      <c r="CK7" s="24">
        <v>188.38</v>
      </c>
      <c r="CL7" s="24">
        <v>134.97999999999999</v>
      </c>
      <c r="CM7" s="24" t="s">
        <v>102</v>
      </c>
      <c r="CN7" s="24" t="s">
        <v>102</v>
      </c>
      <c r="CO7" s="24" t="s">
        <v>102</v>
      </c>
      <c r="CP7" s="24">
        <v>70.760000000000005</v>
      </c>
      <c r="CQ7" s="24">
        <v>73.599999999999994</v>
      </c>
      <c r="CR7" s="24" t="s">
        <v>102</v>
      </c>
      <c r="CS7" s="24" t="s">
        <v>102</v>
      </c>
      <c r="CT7" s="24" t="s">
        <v>102</v>
      </c>
      <c r="CU7" s="24">
        <v>50.53</v>
      </c>
      <c r="CV7" s="24">
        <v>51.42</v>
      </c>
      <c r="CW7" s="24">
        <v>59.99</v>
      </c>
      <c r="CX7" s="24" t="s">
        <v>102</v>
      </c>
      <c r="CY7" s="24" t="s">
        <v>102</v>
      </c>
      <c r="CZ7" s="24" t="s">
        <v>102</v>
      </c>
      <c r="DA7" s="24">
        <v>96.96</v>
      </c>
      <c r="DB7" s="24">
        <v>98.8</v>
      </c>
      <c r="DC7" s="24" t="s">
        <v>102</v>
      </c>
      <c r="DD7" s="24" t="s">
        <v>102</v>
      </c>
      <c r="DE7" s="24" t="s">
        <v>102</v>
      </c>
      <c r="DF7" s="24">
        <v>82.08</v>
      </c>
      <c r="DG7" s="24">
        <v>81.34</v>
      </c>
      <c r="DH7" s="24">
        <v>95.72</v>
      </c>
      <c r="DI7" s="24" t="s">
        <v>102</v>
      </c>
      <c r="DJ7" s="24" t="s">
        <v>102</v>
      </c>
      <c r="DK7" s="24" t="s">
        <v>102</v>
      </c>
      <c r="DL7" s="24">
        <v>3.13</v>
      </c>
      <c r="DM7" s="24">
        <v>6.09</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2023-01-28T09:07:19Z</cp:lastPrinted>
  <dcterms:created xsi:type="dcterms:W3CDTF">2023-01-12T23:27:10Z</dcterms:created>
  <dcterms:modified xsi:type="dcterms:W3CDTF">2023-01-29T05:52:03Z</dcterms:modified>
  <cp:category/>
</cp:coreProperties>
</file>