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MWVs2267KESzOiDfvLkcqIPh6xKmIooJKwUd4XS+t1EgX3ZMa+Pll0LFotNPviqsaEOfQWRack27oKxajMd4JQ==" workbookSaltValue="HzifuJqZveOSuvZmC7+j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<sst xmlns="http://schemas.openxmlformats.org/spreadsheetml/2006/main" count="297" uniqueCount="118">
  <si>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</si>
  <si>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</si>
  <si>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</si>
  <si>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</si>
  <si>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</si>
  <si>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</si>
  <si>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</si>
  <si>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</si>
  <si>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</si>
  <si>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</si>
  <si>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</si>
  <si>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</si>
  <si>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</si>
  <si>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</si>
  <si>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</si>
  <si>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</si>
  <si>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</si>
  <si>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</si>
  <si>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</si>
  <si>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</si>
  <si>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</si>
  <si>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</si>
  <si>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</si>
  <si>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</si>
  <si>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</si>
  <si>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</si>
  <si>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</si>
  <si>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</si>
  <si>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</si>
  <si>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</si>
  <si>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</si>
  <si>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</si>
  <si>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</si>
  <si>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</si>
  <si>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</si>
  <si>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</si>
  <si>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</si>
  <si>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</si>
  <si>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</si>
  <si>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</si>
  <si>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</si>
  <si>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</si>
  <si>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</si>
  <si>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</si>
  <si>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</si>
  <si>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</si>
  <si>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</si>
  <si>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</si>
  <si>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</si>
  <si>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</si>
  <si>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</si>
  <si>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</si>
  <si>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</si>
  <si>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</si>
  <si>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</si>
  <si>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</si>
  <si>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</si>
  <si>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</si>
  <si>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</si>
  <si>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</si>
  <si>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</si>
  <si>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</si>
  <si>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</si>
  <si>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</si>
  <si>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</si>
  <si>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</si>
  <si>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</si>
  <si>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</si>
  <si>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</si>
  <si>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</si>
  <si>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</si>
  <si>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</si>
  <si>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</si>
  <si>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</si>
  <si>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</si>
  <si>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</si>
  <si>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</si>
  <si>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</si>
  <si>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</si>
  <si>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</si>
  <si>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</si>
  <si>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</si>
  <si>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</si>
  <si>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</si>
  <si>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</si>
  <si>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</si>
  <si>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</si>
  <si>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</si>
  <si>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</si>
  <si>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</si>
  <si>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</si>
  <si>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</si>
  <si>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</si>
  <si>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</si>
  <si>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</si>
  <si>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</si>
  <si>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</si>
  <si>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</si>
  <si>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</si>
  <si>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</si>
  <si>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</si>
  <si>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</si>
  <si>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</si>
  <si>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</si>
  <si>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</si>
  <si>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</si>
  <si>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</si>
  <si>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</si>
  <si>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</si>
  <si>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</si>
  <si>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</si>
  <si>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</si>
  <si>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</si>
  <si>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</si>
  <si>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</si>
  <si>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公共下水道事業は、喜多方処理区、塩川処理区の２処理区があり、令和3年度に全体計画の見直しを行ったため整備率は約80％となってる。
　また、終末処理場である喜多方浄化センター、塩川浄化センターにおいては、施設、設備の老朽化等による更新費用や維持管理経費が増加していく傾向となっている。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100％に満たない状況であり汚水処理経費の節減や加入促進による使用料増加、適正な使用料について検討する必要がある。令和3年度には大規模な修繕があったため前年と比較して減少している。
⑥　汚水処理原価については、令和3年度に大規模な修繕を行ったため前年と比較して高くなっている。また、平均値と比較して高い状況で推移しており引き続きコスト縮減に取り組んでいかなければならない。
⑦　施設利用率については、類似団体平均を上回っているが全国平均より低い状況となっている。
⑧　水洗化率については、整備拡大、下水道接続者の増加により増加傾向となっている。</t>
    <phoneticPr fontId="4"/>
  </si>
  <si>
    <t>　喜多方処理区は平成５年度に供用開始し28年を経過、塩川処理区は平成14年度に供用開始し19年を経過しており、両処理区とも施設、設備の老朽化等による更新費用が増加する傾向となっているため、ストックマネジメント計画を策定し下水道施設の計画的かつ効率的な管理を実施しています。
　管渠については、法定耐用年数である50年を経過している箇所はありません。</t>
    <phoneticPr fontId="4"/>
  </si>
  <si>
    <t>　本市の下水道事業は、平均と比較して⑤経費回収率が低く⑥汚水処理原価が高い傾向にあります。これは、処理区域内人口密度が低いことや終末処理場が2か所ありコストが掛かっていることが要因であると考えています。
　また、地理的な要因で施設の広域化・共同化を図っていくことも難しい状況です。
　現在は、拡張事業により下水道使用料は増加傾向ですが、少子高齢化による人口減少等の影響により更に厳しい経営状況になることが予想されます。
　このため、効率的な施設の利用促進による経費の削減や加入促進による収入の確保による経営の安定を目指し事業を推進していきます。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</si>
</sst>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F8-4239-9C77-6DD4392245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5DF8-4239-9C77-6DD4392245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57.53</c:v>
                </c:pt>
                <c:pt idx="4">
                  <c:v>56.71</c:v>
                </c:pt>
              </c:numCache>
            </c:numRef>
          </c:val>
          <c:extLst>
            <c:ext xmlns:c16="http://schemas.microsoft.com/office/drawing/2014/chart" uri="{C3380CC4-5D6E-409C-BE32-E72D297353CC}">
              <c16:uniqueId val="{00000000-E197-4A6B-942F-67762E2EC0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E197-4A6B-942F-67762E2EC0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88.57</c:v>
                </c:pt>
                <c:pt idx="4">
                  <c:v>89.29</c:v>
                </c:pt>
              </c:numCache>
            </c:numRef>
          </c:val>
          <c:extLst>
            <c:ext xmlns:c16="http://schemas.microsoft.com/office/drawing/2014/chart" uri="{C3380CC4-5D6E-409C-BE32-E72D297353CC}">
              <c16:uniqueId val="{00000000-270C-439F-8AE9-643E38AC83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270C-439F-8AE9-643E38AC83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105.3</c:v>
                </c:pt>
                <c:pt idx="4">
                  <c:v>104.55</c:v>
                </c:pt>
              </c:numCache>
            </c:numRef>
          </c:val>
          <c:extLst>
            <c:ext xmlns:c16="http://schemas.microsoft.com/office/drawing/2014/chart" uri="{C3380CC4-5D6E-409C-BE32-E72D297353CC}">
              <c16:uniqueId val="{00000000-4F74-4EAE-964D-5608AD265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4F74-4EAE-964D-5608AD265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3.22</c:v>
                </c:pt>
                <c:pt idx="4">
                  <c:v>6.26</c:v>
                </c:pt>
              </c:numCache>
            </c:numRef>
          </c:val>
          <c:extLst>
            <c:ext xmlns:c16="http://schemas.microsoft.com/office/drawing/2014/chart" uri="{C3380CC4-5D6E-409C-BE32-E72D297353CC}">
              <c16:uniqueId val="{00000000-5E36-4709-976C-E61A987175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5E36-4709-976C-E61A987175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62-492F-921E-C87F5114D0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6762-492F-921E-C87F5114D0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62-4017-9AE6-3C097B4829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A162-4017-9AE6-3C097B4829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29.66</c:v>
                </c:pt>
                <c:pt idx="4">
                  <c:v>47.69</c:v>
                </c:pt>
              </c:numCache>
            </c:numRef>
          </c:val>
          <c:extLst>
            <c:ext xmlns:c16="http://schemas.microsoft.com/office/drawing/2014/chart" uri="{C3380CC4-5D6E-409C-BE32-E72D297353CC}">
              <c16:uniqueId val="{00000000-90B3-43A3-A96E-D4658BEEC6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90B3-43A3-A96E-D4658BEEC6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9B-42D9-A627-29C92DA64B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39B-42D9-A627-29C92DA64B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84.15</c:v>
                </c:pt>
                <c:pt idx="4">
                  <c:v>71.8</c:v>
                </c:pt>
              </c:numCache>
            </c:numRef>
          </c:val>
          <c:extLst>
            <c:ext xmlns:c16="http://schemas.microsoft.com/office/drawing/2014/chart" uri="{C3380CC4-5D6E-409C-BE32-E72D297353CC}">
              <c16:uniqueId val="{00000000-17FA-4B1D-AEB2-BC5AB5EDDD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17FA-4B1D-AEB2-BC5AB5EDDD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202.91</c:v>
                </c:pt>
                <c:pt idx="4">
                  <c:v>238.25</c:v>
                </c:pt>
              </c:numCache>
            </c:numRef>
          </c:val>
          <c:extLst>
            <c:ext xmlns:c16="http://schemas.microsoft.com/office/drawing/2014/chart" uri="{C3380CC4-5D6E-409C-BE32-E72D297353CC}">
              <c16:uniqueId val="{00000000-E491-4028-90C5-0AA7888A4C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E491-4028-90C5-0AA7888A4C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58.31</v>
      </c>
      <c r="J10" s="45"/>
      <c r="K10" s="45"/>
      <c r="L10" s="45"/>
      <c r="M10" s="45"/>
      <c r="N10" s="45"/>
      <c r="O10" s="45"/>
      <c r="P10" s="45">
        <f>データ!P6</f>
        <v>29.59</v>
      </c>
      <c r="Q10" s="45"/>
      <c r="R10" s="45"/>
      <c r="S10" s="45"/>
      <c r="T10" s="45"/>
      <c r="U10" s="45"/>
      <c r="V10" s="45"/>
      <c r="W10" s="45">
        <f>データ!Q6</f>
        <v>91.69</v>
      </c>
      <c r="X10" s="45"/>
      <c r="Y10" s="45"/>
      <c r="Z10" s="45"/>
      <c r="AA10" s="45"/>
      <c r="AB10" s="45"/>
      <c r="AC10" s="45"/>
      <c r="AD10" s="46">
        <f>データ!R6</f>
        <v>3390</v>
      </c>
      <c r="AE10" s="46"/>
      <c r="AF10" s="46"/>
      <c r="AG10" s="46"/>
      <c r="AH10" s="46"/>
      <c r="AI10" s="46"/>
      <c r="AJ10" s="46"/>
      <c r="AK10" s="2"/>
      <c r="AL10" s="46">
        <f>データ!V6</f>
        <v>13490</v>
      </c>
      <c r="AM10" s="46"/>
      <c r="AN10" s="46"/>
      <c r="AO10" s="46"/>
      <c r="AP10" s="46"/>
      <c r="AQ10" s="46"/>
      <c r="AR10" s="46"/>
      <c r="AS10" s="46"/>
      <c r="AT10" s="45">
        <f>データ!W6</f>
        <v>5.2</v>
      </c>
      <c r="AU10" s="45"/>
      <c r="AV10" s="45"/>
      <c r="AW10" s="45"/>
      <c r="AX10" s="45"/>
      <c r="AY10" s="45"/>
      <c r="AZ10" s="45"/>
      <c r="BA10" s="45"/>
      <c r="BB10" s="45">
        <f>データ!X6</f>
        <v>2594.23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xP8vBHuLi1LJiFQ48VmGsuTVFr8OMIS3S2qUNpImlPyr+nsdoisf/tz0geDILLaHxSViCgfJqtzOpgVK+0SZw==" saltValue="YuvEtjhzCs4Tfshvrdy4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1</v>
      </c>
      <c r="G6" s="19">
        <f t="shared" si="3"/>
        <v>0</v>
      </c>
      <c r="H6" s="19" t="str">
        <f t="shared" si="3"/>
        <v>福島県　喜多方市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58.31</v>
      </c>
      <c r="P6" s="20">
        <f t="shared" si="3"/>
        <v>29.59</v>
      </c>
      <c r="Q6" s="20">
        <f t="shared" si="3"/>
        <v>91.69</v>
      </c>
      <c r="R6" s="20">
        <f t="shared" si="3"/>
        <v>3390</v>
      </c>
      <c r="S6" s="20">
        <f t="shared" si="3"/>
        <v>46004</v>
      </c>
      <c r="T6" s="20">
        <f t="shared" si="3"/>
        <v>554.63</v>
      </c>
      <c r="U6" s="20">
        <f t="shared" si="3"/>
        <v>82.95</v>
      </c>
      <c r="V6" s="20">
        <f t="shared" si="3"/>
        <v>13490</v>
      </c>
      <c r="W6" s="20">
        <f t="shared" si="3"/>
        <v>5.2</v>
      </c>
      <c r="X6" s="20">
        <f t="shared" si="3"/>
        <v>2594.23</v>
      </c>
      <c r="Y6" s="21" t="str">
        <f>IF(Y7="",NA(),Y7)</f>
        <v>-</v>
      </c>
      <c r="Z6" s="21" t="str">
        <f t="shared" ref="Z6:AH6" si="4">IF(Z7="",NA(),Z7)</f>
        <v>-</v>
      </c>
      <c r="AA6" s="21" t="str">
        <f t="shared" si="4"/>
        <v>-</v>
      </c>
      <c r="AB6" s="21">
        <f t="shared" si="4"/>
        <v>105.3</v>
      </c>
      <c r="AC6" s="21">
        <f t="shared" si="4"/>
        <v>104.55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29.66</v>
      </c>
      <c r="AY6" s="21">
        <f t="shared" si="6"/>
        <v>47.69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84.15</v>
      </c>
      <c r="BU6" s="21">
        <f t="shared" si="8"/>
        <v>71.8</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202.91</v>
      </c>
      <c r="CF6" s="21">
        <f t="shared" si="9"/>
        <v>238.25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57.53</v>
      </c>
      <c r="CQ6" s="21">
        <f t="shared" si="10"/>
        <v>56.71</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88.57</v>
      </c>
      <c r="DB6" s="21">
        <f t="shared" si="11"/>
        <v>89.29</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3.22</v>
      </c>
      <c r="DM6" s="21">
        <f t="shared" si="12"/>
        <v>6.26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72087</v>
      </c>
      <c r="D7" s="23">
        <v>46</v>
      </c>
      <c r="E7" s="23">
        <v>17</v>
      </c>
      <c r="F7" s="23">
        <v>1</v>
      </c>
      <c r="G7" s="23">
        <v>0</v>
      </c>
      <c r="H7" s="23" t="s">
        <v>96</v>
      </c>
      <c r="I7" s="23" t="s">
        <v>97</v>
      </c>
      <c r="J7" s="23" t="s">
        <v>98</v>
      </c>
      <c r="K7" s="23" t="s">
        <v>99</v>
      </c>
      <c r="L7" s="23" t="s">
        <v>100</v>
      </c>
      <c r="M7" s="23" t="s">
        <v>101</v>
      </c>
      <c r="N7" s="24" t="s">
        <v>102</v>
      </c>
      <c r="O7" s="24">
        <v>58.31</v>
      </c>
      <c r="P7" s="24">
        <v>29.59</v>
      </c>
      <c r="Q7" s="24">
        <v>91.69</v>
      </c>
      <c r="R7" s="24">
        <v>3390</v>
      </c>
      <c r="S7" s="24">
        <v>46004</v>
      </c>
      <c r="T7" s="24">
        <v>554.63</v>
      </c>
      <c r="U7" s="24">
        <v>82.95</v>
      </c>
      <c r="V7" s="24">
        <v>13490</v>
      </c>
      <c r="W7" s="24">
        <v>5.2</v>
      </c>
      <c r="X7" s="24">
        <v>2594.23</v>
      </c>
      <c r="Y7" s="24" t="s">
        <v>102</v>
      </c>
      <c r="Z7" s="24" t="s">
        <v>102</v>
      </c>
      <c r="AA7" s="24" t="s">
        <v>102</v>
      </c>
      <c r="AB7" s="24">
        <v>105.3</v>
      </c>
      <c r="AC7" s="24">
        <v>104.55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29.66</v>
      </c>
      <c r="AY7" s="24">
        <v>47.69</v>
      </c>
      <c r="AZ7" s="24" t="s">
        <v>102</v>
      </c>
      <c r="BA7" s="24" t="s">
        <v>102</v>
      </c>
      <c r="BB7" s="24" t="s">
        <v>102</v>
      </c>
      <c r="BC7" s="24">
        <v>40.67</v>
      </c>
      <c r="BD7" s="24">
        <v>47.7</v>
      </c>
      <c r="BE7" s="24">
        <v>71.39</v>
      </c>
      <c r="BF7" s="24" t="s">
        <v>102</v>
      </c>
      <c r="BG7" s="24" t="s">
        <v>102</v>
      </c>
      <c r="BH7" s="24" t="s">
        <v>102</v>
      </c>
      <c r="BI7" s="24">
        <v>0</v>
      </c>
      <c r="BJ7" s="24">
        <v>0</v>
      </c>
      <c r="BK7" s="24" t="s">
        <v>102</v>
      </c>
      <c r="BL7" s="24" t="s">
        <v>102</v>
      </c>
      <c r="BM7" s="24" t="s">
        <v>102</v>
      </c>
      <c r="BN7" s="24">
        <v>1050.51</v>
      </c>
      <c r="BO7" s="24">
        <v>1102.01</v>
      </c>
      <c r="BP7" s="24">
        <v>669.11</v>
      </c>
      <c r="BQ7" s="24" t="s">
        <v>102</v>
      </c>
      <c r="BR7" s="24" t="s">
        <v>102</v>
      </c>
      <c r="BS7" s="24" t="s">
        <v>102</v>
      </c>
      <c r="BT7" s="24">
        <v>84.15</v>
      </c>
      <c r="BU7" s="24">
        <v>71.8</v>
      </c>
      <c r="BV7" s="24" t="s">
        <v>102</v>
      </c>
      <c r="BW7" s="24" t="s">
        <v>102</v>
      </c>
      <c r="BX7" s="24" t="s">
        <v>102</v>
      </c>
      <c r="BY7" s="24">
        <v>82.65</v>
      </c>
      <c r="BZ7" s="24">
        <v>82.55</v>
      </c>
      <c r="CA7" s="24">
        <v>99.73</v>
      </c>
      <c r="CB7" s="24" t="s">
        <v>102</v>
      </c>
      <c r="CC7" s="24" t="s">
        <v>102</v>
      </c>
      <c r="CD7" s="24" t="s">
        <v>102</v>
      </c>
      <c r="CE7" s="24">
        <v>202.91</v>
      </c>
      <c r="CF7" s="24">
        <v>238.25</v>
      </c>
      <c r="CG7" s="24" t="s">
        <v>102</v>
      </c>
      <c r="CH7" s="24" t="s">
        <v>102</v>
      </c>
      <c r="CI7" s="24" t="s">
        <v>102</v>
      </c>
      <c r="CJ7" s="24">
        <v>186.3</v>
      </c>
      <c r="CK7" s="24">
        <v>188.38</v>
      </c>
      <c r="CL7" s="24">
        <v>134.97999999999999</v>
      </c>
      <c r="CM7" s="24" t="s">
        <v>102</v>
      </c>
      <c r="CN7" s="24" t="s">
        <v>102</v>
      </c>
      <c r="CO7" s="24" t="s">
        <v>102</v>
      </c>
      <c r="CP7" s="24">
        <v>57.53</v>
      </c>
      <c r="CQ7" s="24">
        <v>56.71</v>
      </c>
      <c r="CR7" s="24" t="s">
        <v>102</v>
      </c>
      <c r="CS7" s="24" t="s">
        <v>102</v>
      </c>
      <c r="CT7" s="24" t="s">
        <v>102</v>
      </c>
      <c r="CU7" s="24">
        <v>50.53</v>
      </c>
      <c r="CV7" s="24">
        <v>51.42</v>
      </c>
      <c r="CW7" s="24">
        <v>59.99</v>
      </c>
      <c r="CX7" s="24" t="s">
        <v>102</v>
      </c>
      <c r="CY7" s="24" t="s">
        <v>102</v>
      </c>
      <c r="CZ7" s="24" t="s">
        <v>102</v>
      </c>
      <c r="DA7" s="24">
        <v>88.57</v>
      </c>
      <c r="DB7" s="24">
        <v>89.29</v>
      </c>
      <c r="DC7" s="24" t="s">
        <v>102</v>
      </c>
      <c r="DD7" s="24" t="s">
        <v>102</v>
      </c>
      <c r="DE7" s="24" t="s">
        <v>102</v>
      </c>
      <c r="DF7" s="24">
        <v>82.08</v>
      </c>
      <c r="DG7" s="24">
        <v>81.34</v>
      </c>
      <c r="DH7" s="24">
        <v>95.72</v>
      </c>
      <c r="DI7" s="24" t="s">
        <v>102</v>
      </c>
      <c r="DJ7" s="24" t="s">
        <v>102</v>
      </c>
      <c r="DK7" s="24" t="s">
        <v>102</v>
      </c>
      <c r="DL7" s="24">
        <v>3.22</v>
      </c>
      <c r="DM7" s="24">
        <v>6.26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