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v-b724.lansys.mhlw.go.jp\b\課2\12001000_社会・援護局（社会）　総務課\企画法令係\03（総務課案件）無料低額事業（診療＋老健＋介医）\03　無低実績調査、自治体担当者名簿\★実績報告\R5年度実施（R4実績）\01  調査実施\②決裁\"/>
    </mc:Choice>
  </mc:AlternateContent>
  <xr:revisionPtr revIDLastSave="0" documentId="13_ncr:1_{81E5F3F0-C2E4-474B-BFEC-8DD10D4FC247}" xr6:coauthVersionLast="47" xr6:coauthVersionMax="47" xr10:uidLastSave="{00000000-0000-0000-0000-000000000000}"/>
  <bookViews>
    <workbookView xWindow="28680" yWindow="-120" windowWidth="29040" windowHeight="15840" tabRatio="838" xr2:uid="{00000000-000D-0000-FFFF-FFFF00000000}"/>
  </bookViews>
  <sheets>
    <sheet name="様式１" sheetId="30" r:id="rId1"/>
    <sheet name="様式１記載例" sheetId="39" r:id="rId2"/>
    <sheet name="様式２" sheetId="31" r:id="rId3"/>
    <sheet name="様式２記載例" sheetId="37" r:id="rId4"/>
    <sheet name="様式３" sheetId="32" r:id="rId5"/>
    <sheet name="様式４" sheetId="33" state="hidden" r:id="rId6"/>
    <sheet name="様式３記載例" sheetId="38" r:id="rId7"/>
    <sheet name="様式 ４" sheetId="41" r:id="rId8"/>
    <sheet name="様式 ４記載例" sheetId="42" r:id="rId9"/>
  </sheets>
  <definedNames>
    <definedName name="_xlnm._FilterDatabase" localSheetId="0" hidden="1">様式１!$B$9:$Z$9</definedName>
    <definedName name="_xlnm._FilterDatabase" localSheetId="1" hidden="1">様式１記載例!$B$9:$Z$9</definedName>
    <definedName name="_Key1" localSheetId="7" hidden="1">#REF!</definedName>
    <definedName name="_Key1" localSheetId="8"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5" hidden="1">#REF!</definedName>
    <definedName name="_Key1" hidden="1">#REF!</definedName>
    <definedName name="_Order1" hidden="1">255</definedName>
    <definedName name="_Sort" localSheetId="7" hidden="1">#REF!</definedName>
    <definedName name="_Sort" localSheetId="8" hidden="1">#REF!</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5" hidden="1">#REF!</definedName>
    <definedName name="_Sort" hidden="1">#REF!</definedName>
    <definedName name="_xlnm.Print_Area" localSheetId="7">'様式 ４'!$A$1:$X$26</definedName>
    <definedName name="_xlnm.Print_Area" localSheetId="8">'様式 ４記載例'!$A$1:$V$28</definedName>
    <definedName name="_xlnm.Print_Area" localSheetId="0">様式１!$A$1:$AH$32</definedName>
    <definedName name="_xlnm.Print_Area" localSheetId="1">様式１記載例!$A$1:$AI$31</definedName>
    <definedName name="_xlnm.Print_Area" localSheetId="2">様式２!$A$1:$Z$31</definedName>
    <definedName name="_xlnm.Print_Area" localSheetId="3">様式２記載例!$A$1:$Z$31</definedName>
    <definedName name="_xlnm.Print_Area" localSheetId="4">様式３!$A$1:$T$23</definedName>
    <definedName name="_xlnm.Print_Area" localSheetId="6">様式３記載例!$A$1:$S$26</definedName>
    <definedName name="_xlnm.Print_Area" localSheetId="5">様式４!$A$1:$D$28</definedName>
    <definedName name="_xlnm.Print_Area">#REF!</definedName>
    <definedName name="qq" localSheetId="7">#REF!</definedName>
    <definedName name="qq" localSheetId="8">#REF!</definedName>
    <definedName name="qq" localSheetId="0">#REF!</definedName>
    <definedName name="qq" localSheetId="1">#REF!</definedName>
    <definedName name="qq" localSheetId="2">#REF!</definedName>
    <definedName name="qq" localSheetId="3">#REF!</definedName>
    <definedName name="qq" localSheetId="4">#REF!</definedName>
    <definedName name="qq" localSheetId="6">#REF!</definedName>
    <definedName name="qq" localSheetId="5">#REF!</definedName>
    <definedName name="qq">#REF!</definedName>
    <definedName name="Z_63E1CFB8_D156_4205_941F_09D2EB394884_.wvu.FilterData" localSheetId="0" hidden="1">様式１!$B$9:$Z$9</definedName>
    <definedName name="Z_63E1CFB8_D156_4205_941F_09D2EB394884_.wvu.FilterData" localSheetId="1" hidden="1">様式１記載例!$B$9:$Z$9</definedName>
    <definedName name="Z_63E1CFB8_D156_4205_941F_09D2EB394884_.wvu.PrintArea" localSheetId="7" hidden="1">'様式 ４'!$A$1:$X$26</definedName>
    <definedName name="Z_63E1CFB8_D156_4205_941F_09D2EB394884_.wvu.PrintArea" localSheetId="8" hidden="1">'様式 ４記載例'!$A$1:$V$30</definedName>
    <definedName name="Z_63E1CFB8_D156_4205_941F_09D2EB394884_.wvu.PrintArea" localSheetId="0" hidden="1">様式１!$A$1:$AO$32</definedName>
    <definedName name="Z_63E1CFB8_D156_4205_941F_09D2EB394884_.wvu.PrintArea" localSheetId="1" hidden="1">様式１記載例!$A$1:$AI$31</definedName>
    <definedName name="Z_63E1CFB8_D156_4205_941F_09D2EB394884_.wvu.PrintArea" localSheetId="2" hidden="1">様式２!$A$1:$Y$31</definedName>
    <definedName name="Z_63E1CFB8_D156_4205_941F_09D2EB394884_.wvu.PrintArea" localSheetId="3" hidden="1">様式２記載例!$A$1:$V$31</definedName>
    <definedName name="Z_63E1CFB8_D156_4205_941F_09D2EB394884_.wvu.PrintArea" localSheetId="4" hidden="1">様式３!$A$1:$T$23</definedName>
    <definedName name="Z_63E1CFB8_D156_4205_941F_09D2EB394884_.wvu.PrintArea" localSheetId="6" hidden="1">様式３記載例!$A$1:$S$26</definedName>
    <definedName name="Z_63E1CFB8_D156_4205_941F_09D2EB394884_.wvu.PrintArea" localSheetId="5" hidden="1">様式４!$A$1:$D$28</definedName>
    <definedName name="ああ" localSheetId="7">#REF!</definedName>
    <definedName name="ああ" localSheetId="8">#REF!</definedName>
    <definedName name="ああ" localSheetId="1">#REF!</definedName>
    <definedName name="ああ" localSheetId="2">#REF!</definedName>
    <definedName name="ああ" localSheetId="3">#REF!</definedName>
    <definedName name="ああ" localSheetId="4">#REF!</definedName>
    <definedName name="ああ" localSheetId="6">#REF!</definedName>
    <definedName name="ああ" localSheetId="5">#REF!</definedName>
    <definedName name="ああ">#REF!</definedName>
    <definedName name="い" localSheetId="7">#REF!</definedName>
    <definedName name="い" localSheetId="8">#REF!</definedName>
    <definedName name="い" localSheetId="1">#REF!</definedName>
    <definedName name="い" localSheetId="3">#REF!</definedName>
    <definedName name="い" localSheetId="4">#REF!</definedName>
    <definedName name="い" localSheetId="6">#REF!</definedName>
    <definedName name="い" localSheetId="5">#REF!</definedName>
    <definedName name="い">#REF!</definedName>
    <definedName name="無低診療" localSheetId="7">#REF!</definedName>
    <definedName name="無低診療" localSheetId="8">#REF!</definedName>
    <definedName name="無低診療" localSheetId="0">#REF!</definedName>
    <definedName name="無低診療" localSheetId="1">#REF!</definedName>
    <definedName name="無低診療" localSheetId="2">#REF!</definedName>
    <definedName name="無低診療" localSheetId="3">#REF!</definedName>
    <definedName name="無低診療" localSheetId="4">#REF!</definedName>
    <definedName name="無低診療" localSheetId="6">#REF!</definedName>
    <definedName name="無低診療" localSheetId="5">#REF!</definedName>
    <definedName name="無低診療">#REF!</definedName>
    <definedName name="無低診療2" localSheetId="7">#REF!</definedName>
    <definedName name="無低診療2" localSheetId="8">#REF!</definedName>
    <definedName name="無低診療2" localSheetId="0">#REF!</definedName>
    <definedName name="無低診療2" localSheetId="1">#REF!</definedName>
    <definedName name="無低診療2" localSheetId="2">#REF!</definedName>
    <definedName name="無低診療2" localSheetId="3">#REF!</definedName>
    <definedName name="無低診療2" localSheetId="4">#REF!</definedName>
    <definedName name="無低診療2" localSheetId="6">#REF!</definedName>
    <definedName name="無低診療2" localSheetId="5">#REF!</definedName>
    <definedName name="無低診療2">#REF!</definedName>
    <definedName name="無低診療施設別" localSheetId="7">#REF!</definedName>
    <definedName name="無低診療施設別" localSheetId="8">#REF!</definedName>
    <definedName name="無低診療施設別" localSheetId="0">#REF!</definedName>
    <definedName name="無低診療施設別" localSheetId="1">#REF!</definedName>
    <definedName name="無低診療施設別" localSheetId="2">#REF!</definedName>
    <definedName name="無低診療施設別" localSheetId="3">#REF!</definedName>
    <definedName name="無低診療施設別" localSheetId="4">#REF!</definedName>
    <definedName name="無低診療施設別" localSheetId="6">#REF!</definedName>
    <definedName name="無低診療施設別" localSheetId="5">#REF!</definedName>
    <definedName name="無低診療施設別">#REF!</definedName>
    <definedName name="無低診療施設別集計" localSheetId="7">#REF!</definedName>
    <definedName name="無低診療施設別集計" localSheetId="8">#REF!</definedName>
    <definedName name="無低診療施設別集計" localSheetId="0">#REF!</definedName>
    <definedName name="無低診療施設別集計" localSheetId="1">#REF!</definedName>
    <definedName name="無低診療施設別集計" localSheetId="2">#REF!</definedName>
    <definedName name="無低診療施設別集計" localSheetId="3">#REF!</definedName>
    <definedName name="無低診療施設別集計" localSheetId="4">#REF!</definedName>
    <definedName name="無低診療施設別集計" localSheetId="6">#REF!</definedName>
    <definedName name="無低診療施設別集計" localSheetId="5">#REF!</definedName>
    <definedName name="無低診療施設別集計">#REF!</definedName>
    <definedName name="無低老健" localSheetId="7">#REF!</definedName>
    <definedName name="無低老健" localSheetId="8">#REF!</definedName>
    <definedName name="無低老健" localSheetId="0">#REF!</definedName>
    <definedName name="無低老健" localSheetId="1">#REF!</definedName>
    <definedName name="無低老健" localSheetId="2">#REF!</definedName>
    <definedName name="無低老健" localSheetId="3">#REF!</definedName>
    <definedName name="無低老健" localSheetId="4">#REF!</definedName>
    <definedName name="無低老健" localSheetId="6">#REF!</definedName>
    <definedName name="無低老健" localSheetId="5">#REF!</definedName>
    <definedName name="無低老健">#REF!</definedName>
  </definedNames>
  <calcPr calcId="191029"/>
  <customWorkbookViews>
    <customWorkbookView name="厚生労働省ネットワークシステム - 個人用ビュー" guid="{63E1CFB8-D156-4205-941F-09D2EB394884}" mergeInterval="0" personalView="1" maximized="1" xWindow="-8" yWindow="-8" windowWidth="1936" windowHeight="1056" tabRatio="838"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 i="31" l="1"/>
  <c r="F16" i="41"/>
  <c r="F15" i="41"/>
  <c r="M15" i="41" s="1"/>
  <c r="F14" i="41"/>
  <c r="M14" i="41" s="1"/>
  <c r="F13" i="41"/>
  <c r="F12" i="41"/>
  <c r="M12" i="41" s="1"/>
  <c r="F11" i="41"/>
  <c r="F10" i="41"/>
  <c r="F15" i="32"/>
  <c r="F14" i="32"/>
  <c r="F13" i="32"/>
  <c r="F12" i="32"/>
  <c r="F11" i="32"/>
  <c r="M11" i="32" s="1"/>
  <c r="F10" i="32"/>
  <c r="H19" i="31"/>
  <c r="G19" i="31"/>
  <c r="E19" i="31"/>
  <c r="D19" i="31"/>
  <c r="C19" i="31"/>
  <c r="B19" i="31"/>
  <c r="H18" i="31"/>
  <c r="G18" i="31"/>
  <c r="E18" i="31"/>
  <c r="D18" i="31"/>
  <c r="C18" i="31"/>
  <c r="B18" i="31"/>
  <c r="H17" i="31"/>
  <c r="G17" i="31"/>
  <c r="E17" i="31"/>
  <c r="D17" i="31"/>
  <c r="C17" i="31"/>
  <c r="B17" i="31"/>
  <c r="H16" i="31"/>
  <c r="G16" i="31"/>
  <c r="E16" i="31"/>
  <c r="D16" i="31"/>
  <c r="C16" i="31"/>
  <c r="B16" i="31"/>
  <c r="H15" i="31"/>
  <c r="G15" i="31"/>
  <c r="E15" i="31"/>
  <c r="D15" i="31"/>
  <c r="C15" i="31"/>
  <c r="B15" i="31"/>
  <c r="H14" i="31"/>
  <c r="G14" i="31"/>
  <c r="E14" i="31"/>
  <c r="D14" i="31"/>
  <c r="C14" i="31"/>
  <c r="B14" i="31"/>
  <c r="H13" i="31"/>
  <c r="G13" i="31"/>
  <c r="E13" i="31"/>
  <c r="D13" i="31"/>
  <c r="C13" i="31"/>
  <c r="B13" i="31"/>
  <c r="H12" i="31"/>
  <c r="G12" i="31"/>
  <c r="E12" i="31"/>
  <c r="D12" i="31"/>
  <c r="C12" i="31"/>
  <c r="B12" i="31"/>
  <c r="H11" i="31"/>
  <c r="G11" i="31"/>
  <c r="E11" i="31"/>
  <c r="D11" i="31"/>
  <c r="C11" i="31"/>
  <c r="B11" i="31"/>
  <c r="G19" i="30"/>
  <c r="F19" i="31" s="1"/>
  <c r="G18" i="30"/>
  <c r="F18" i="31" s="1"/>
  <c r="G17" i="30"/>
  <c r="J17" i="30" s="1"/>
  <c r="G16" i="30"/>
  <c r="J16" i="30" s="1"/>
  <c r="G15" i="30"/>
  <c r="F15" i="31" s="1"/>
  <c r="G14" i="30"/>
  <c r="F14" i="31" s="1"/>
  <c r="G13" i="30"/>
  <c r="J13" i="30" s="1"/>
  <c r="G12" i="30"/>
  <c r="F12" i="31" s="1"/>
  <c r="G11" i="30"/>
  <c r="J11" i="30" s="1"/>
  <c r="G10" i="30"/>
  <c r="F10" i="31" s="1"/>
  <c r="H10" i="31"/>
  <c r="G10" i="31"/>
  <c r="E10" i="31"/>
  <c r="D10" i="31"/>
  <c r="C10" i="31"/>
  <c r="B10" i="31"/>
  <c r="J14" i="30"/>
  <c r="AI10" i="30"/>
  <c r="M16" i="41"/>
  <c r="M13" i="41"/>
  <c r="J18" i="30" l="1"/>
  <c r="J19" i="30"/>
  <c r="F11" i="31"/>
  <c r="F17" i="31"/>
  <c r="F16" i="31"/>
  <c r="J15" i="30"/>
  <c r="F13" i="31"/>
  <c r="J12" i="30"/>
  <c r="AK13" i="30"/>
  <c r="AJ13" i="30"/>
  <c r="AI13" i="30"/>
  <c r="AL13" i="30"/>
  <c r="AM13" i="30"/>
  <c r="AN13" i="30"/>
  <c r="M12" i="38" l="1"/>
  <c r="M13" i="38"/>
  <c r="M14" i="38"/>
  <c r="M15" i="38"/>
  <c r="M16" i="38"/>
  <c r="M17" i="38"/>
  <c r="M18" i="38"/>
  <c r="M19" i="38"/>
  <c r="M11" i="38"/>
  <c r="M10" i="32"/>
  <c r="J10" i="30"/>
  <c r="AO10" i="30" l="1"/>
  <c r="V11" i="41" l="1"/>
  <c r="W11" i="41"/>
  <c r="X11" i="41"/>
  <c r="V12" i="41"/>
  <c r="W12" i="41"/>
  <c r="X12" i="41"/>
  <c r="V13" i="41"/>
  <c r="W13" i="41"/>
  <c r="X13" i="41"/>
  <c r="V14" i="41"/>
  <c r="W14" i="41"/>
  <c r="X14" i="41"/>
  <c r="V15" i="41"/>
  <c r="W15" i="41"/>
  <c r="X15" i="41"/>
  <c r="V16" i="41"/>
  <c r="W16" i="41"/>
  <c r="X16" i="41"/>
  <c r="W10" i="41"/>
  <c r="S11" i="32"/>
  <c r="T11" i="32"/>
  <c r="S12" i="32"/>
  <c r="T12" i="32"/>
  <c r="S13" i="32"/>
  <c r="T13" i="32"/>
  <c r="S14" i="32"/>
  <c r="T14" i="32"/>
  <c r="S15" i="32"/>
  <c r="T15" i="32"/>
  <c r="S10" i="32"/>
  <c r="T10" i="32" s="1"/>
  <c r="AI11" i="30"/>
  <c r="AJ11" i="30"/>
  <c r="AK11" i="30"/>
  <c r="AL11" i="30"/>
  <c r="AM11" i="30"/>
  <c r="AN11" i="30"/>
  <c r="AO11" i="30"/>
  <c r="AI12" i="30"/>
  <c r="AJ12" i="30"/>
  <c r="AK12" i="30"/>
  <c r="AL12" i="30"/>
  <c r="AM12" i="30"/>
  <c r="AN12" i="30"/>
  <c r="AO12" i="30"/>
  <c r="AO13" i="30"/>
  <c r="AI14" i="30"/>
  <c r="AJ14" i="30"/>
  <c r="AK14" i="30"/>
  <c r="AL14" i="30"/>
  <c r="AM14" i="30"/>
  <c r="AN14" i="30"/>
  <c r="AO14" i="30"/>
  <c r="AI15" i="30"/>
  <c r="AJ15" i="30"/>
  <c r="AK15" i="30"/>
  <c r="AL15" i="30"/>
  <c r="AM15" i="30"/>
  <c r="AN15" i="30"/>
  <c r="AO15" i="30"/>
  <c r="AI16" i="30"/>
  <c r="AJ16" i="30"/>
  <c r="AK16" i="30"/>
  <c r="AL16" i="30"/>
  <c r="AM16" i="30"/>
  <c r="AN16" i="30"/>
  <c r="AO16" i="30"/>
  <c r="AI17" i="30"/>
  <c r="AJ17" i="30"/>
  <c r="AK17" i="30"/>
  <c r="AL17" i="30"/>
  <c r="AM17" i="30"/>
  <c r="AN17" i="30"/>
  <c r="AO17" i="30"/>
  <c r="AI18" i="30"/>
  <c r="AJ18" i="30"/>
  <c r="AK18" i="30"/>
  <c r="AL18" i="30"/>
  <c r="AM18" i="30"/>
  <c r="AN18" i="30"/>
  <c r="AO18" i="30"/>
  <c r="AI19" i="30"/>
  <c r="AJ19" i="30"/>
  <c r="AK19" i="30"/>
  <c r="AL19" i="30"/>
  <c r="AM19" i="30"/>
  <c r="AN19" i="30"/>
  <c r="AO19" i="30"/>
  <c r="AM10" i="30"/>
  <c r="V11" i="31"/>
  <c r="W11" i="31"/>
  <c r="X11" i="31"/>
  <c r="Y11" i="31"/>
  <c r="V12" i="31"/>
  <c r="W12" i="31"/>
  <c r="X12" i="31"/>
  <c r="Y12" i="31"/>
  <c r="V13" i="31"/>
  <c r="W13" i="31"/>
  <c r="X13" i="31"/>
  <c r="Y13" i="31"/>
  <c r="V14" i="31"/>
  <c r="W14" i="31"/>
  <c r="X14" i="31"/>
  <c r="Y14" i="31"/>
  <c r="V15" i="31"/>
  <c r="W15" i="31"/>
  <c r="X15" i="31"/>
  <c r="Y15" i="31"/>
  <c r="V16" i="31"/>
  <c r="W16" i="31"/>
  <c r="X16" i="31"/>
  <c r="Y16" i="31"/>
  <c r="V17" i="31"/>
  <c r="W17" i="31"/>
  <c r="X17" i="31"/>
  <c r="Y17" i="31"/>
  <c r="V18" i="31"/>
  <c r="W18" i="31"/>
  <c r="X18" i="31"/>
  <c r="Y18" i="31"/>
  <c r="V19" i="31"/>
  <c r="W19" i="31"/>
  <c r="X19" i="31"/>
  <c r="Y19" i="31"/>
  <c r="X10" i="31"/>
  <c r="W10" i="31"/>
  <c r="AK10" i="30"/>
  <c r="AN10" i="30"/>
  <c r="AL10" i="30"/>
  <c r="AJ10" i="30"/>
  <c r="V10" i="41"/>
  <c r="Y10" i="31" l="1"/>
  <c r="F10" i="42" l="1"/>
  <c r="M10" i="42" s="1"/>
  <c r="T3" i="41"/>
  <c r="Q3" i="32"/>
  <c r="U3" i="31"/>
  <c r="M11" i="41"/>
  <c r="M10" i="41"/>
  <c r="G11" i="39" l="1"/>
  <c r="J11" i="39" s="1"/>
  <c r="G12" i="39"/>
  <c r="G13" i="39"/>
  <c r="G14" i="39"/>
  <c r="J14" i="39" s="1"/>
  <c r="J13" i="39"/>
  <c r="G15" i="39"/>
  <c r="J15" i="39" s="1"/>
  <c r="J12" i="39" l="1"/>
  <c r="G10" i="39"/>
  <c r="J10" i="39" s="1"/>
  <c r="F10" i="38" l="1"/>
  <c r="M10" i="38" s="1"/>
  <c r="M15" i="32" l="1"/>
  <c r="M14" i="32"/>
  <c r="M13" i="32"/>
  <c r="M12" i="32"/>
  <c r="X10"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0" authorId="0" shapeId="0" xr:uid="{00000000-0006-0000-0800-000001000000}">
      <text>
        <r>
          <rPr>
            <b/>
            <sz val="9"/>
            <color indexed="81"/>
            <rFont val="ＭＳ Ｐゴシック"/>
            <family val="3"/>
            <charset val="128"/>
          </rPr>
          <t>選択肢：
「生保患者を含む減免対象者のみを対象とする」、「全ての患者を対象とする」</t>
        </r>
      </text>
    </comment>
  </commentList>
</comments>
</file>

<file path=xl/sharedStrings.xml><?xml version="1.0" encoding="utf-8"?>
<sst xmlns="http://schemas.openxmlformats.org/spreadsheetml/2006/main" count="740" uniqueCount="264">
  <si>
    <t>介護体制</t>
  </si>
  <si>
    <t>（様式１）</t>
  </si>
  <si>
    <t>都道府県市名：</t>
  </si>
  <si>
    <t>医療施設名</t>
  </si>
  <si>
    <t>取扱患者</t>
  </si>
  <si>
    <t xml:space="preserve"> 生　保</t>
  </si>
  <si>
    <t xml:space="preserve"> 減　免</t>
  </si>
  <si>
    <t>Ｂ／Ａ</t>
  </si>
  <si>
    <t>健康相談等</t>
  </si>
  <si>
    <t>特殊疾患</t>
  </si>
  <si>
    <t>福祉施設</t>
  </si>
  <si>
    <t>診療班の</t>
  </si>
  <si>
    <t>施設職員</t>
  </si>
  <si>
    <t>ベッド数</t>
  </si>
  <si>
    <t>×100</t>
  </si>
  <si>
    <t>患者収容</t>
  </si>
  <si>
    <t>の設置等</t>
  </si>
  <si>
    <t>派遣</t>
  </si>
  <si>
    <t>研修</t>
  </si>
  <si>
    <t>人</t>
  </si>
  <si>
    <t>％</t>
  </si>
  <si>
    <t>○床に１人</t>
  </si>
  <si>
    <t>年○回</t>
  </si>
  <si>
    <t>床</t>
  </si>
  <si>
    <t>通所介護事業又は通所</t>
  </si>
  <si>
    <t xml:space="preserve">  Ｂ／Ａ</t>
  </si>
  <si>
    <t>特別な療養室に</t>
  </si>
  <si>
    <t>係るベッド数</t>
  </si>
  <si>
    <t>施設が減免した費用の総額</t>
    <rPh sb="0" eb="2">
      <t>シセツ</t>
    </rPh>
    <rPh sb="3" eb="5">
      <t>ゲンメン</t>
    </rPh>
    <rPh sb="7" eb="9">
      <t>ヒヨウ</t>
    </rPh>
    <rPh sb="10" eb="12">
      <t>ソウガク</t>
    </rPh>
    <phoneticPr fontId="2"/>
  </si>
  <si>
    <t>診療患者</t>
    <rPh sb="2" eb="4">
      <t>カンジャ</t>
    </rPh>
    <phoneticPr fontId="2"/>
  </si>
  <si>
    <t>減免患者</t>
    <rPh sb="0" eb="2">
      <t>ゲンメン</t>
    </rPh>
    <rPh sb="2" eb="4">
      <t>カンジャ</t>
    </rPh>
    <phoneticPr fontId="2"/>
  </si>
  <si>
    <t>DV被害者</t>
    <rPh sb="2" eb="5">
      <t>ヒガイシャ</t>
    </rPh>
    <phoneticPr fontId="2"/>
  </si>
  <si>
    <t>外国人</t>
    <rPh sb="0" eb="2">
      <t>ガイコク</t>
    </rPh>
    <rPh sb="2" eb="3">
      <t>ジン</t>
    </rPh>
    <phoneticPr fontId="2"/>
  </si>
  <si>
    <t>人身取引</t>
    <rPh sb="0" eb="2">
      <t>ジンシン</t>
    </rPh>
    <rPh sb="2" eb="4">
      <t>トリヒキ</t>
    </rPh>
    <phoneticPr fontId="2"/>
  </si>
  <si>
    <t>被害者</t>
    <phoneticPr fontId="2"/>
  </si>
  <si>
    <t>人</t>
    <rPh sb="0" eb="1">
      <t>ニン</t>
    </rPh>
    <phoneticPr fontId="2"/>
  </si>
  <si>
    <t>円</t>
    <rPh sb="0" eb="1">
      <t>エン</t>
    </rPh>
    <phoneticPr fontId="2"/>
  </si>
  <si>
    <t>医療施設名</t>
    <phoneticPr fontId="2"/>
  </si>
  <si>
    <t>無料低額</t>
    <phoneticPr fontId="2"/>
  </si>
  <si>
    <t>総数</t>
    <phoneticPr fontId="2"/>
  </si>
  <si>
    <t xml:space="preserve"> 患　者</t>
    <phoneticPr fontId="2"/>
  </si>
  <si>
    <t>入所者</t>
    <rPh sb="0" eb="2">
      <t>ニュウショ</t>
    </rPh>
    <rPh sb="2" eb="3">
      <t>シャ</t>
    </rPh>
    <phoneticPr fontId="2"/>
  </si>
  <si>
    <t>受給者</t>
    <rPh sb="0" eb="3">
      <t>ジュキュウシャ</t>
    </rPh>
    <phoneticPr fontId="2"/>
  </si>
  <si>
    <t>減免者</t>
    <rPh sb="0" eb="2">
      <t>ゲンメン</t>
    </rPh>
    <rPh sb="2" eb="3">
      <t>シャ</t>
    </rPh>
    <phoneticPr fontId="2"/>
  </si>
  <si>
    <t>施　　設　　名</t>
    <phoneticPr fontId="2"/>
  </si>
  <si>
    <t>入所者数</t>
    <phoneticPr fontId="2"/>
  </si>
  <si>
    <t>生　保</t>
    <phoneticPr fontId="2"/>
  </si>
  <si>
    <t>（様式３）</t>
    <phoneticPr fontId="2"/>
  </si>
  <si>
    <t>夜間休日診療</t>
    <rPh sb="4" eb="6">
      <t>シンリョウ</t>
    </rPh>
    <phoneticPr fontId="2"/>
  </si>
  <si>
    <t>夜間</t>
    <rPh sb="0" eb="2">
      <t>ヤカン</t>
    </rPh>
    <phoneticPr fontId="2"/>
  </si>
  <si>
    <t>休日</t>
    <rPh sb="0" eb="2">
      <t>キュウジツ</t>
    </rPh>
    <phoneticPr fontId="2"/>
  </si>
  <si>
    <t>法人名</t>
    <rPh sb="0" eb="2">
      <t>ホウジン</t>
    </rPh>
    <rPh sb="2" eb="3">
      <t>メイ</t>
    </rPh>
    <phoneticPr fontId="2"/>
  </si>
  <si>
    <t>（Ａ）</t>
    <phoneticPr fontId="2"/>
  </si>
  <si>
    <t>計（Ｂ）</t>
    <rPh sb="0" eb="1">
      <t>ケイ</t>
    </rPh>
    <phoneticPr fontId="2"/>
  </si>
  <si>
    <t>無料低額診療</t>
    <phoneticPr fontId="2"/>
  </si>
  <si>
    <t>患者計(Ｂ)</t>
    <rPh sb="0" eb="2">
      <t>カンジャ</t>
    </rPh>
    <phoneticPr fontId="2"/>
  </si>
  <si>
    <t>（Ｃ）</t>
  </si>
  <si>
    <t>（Ｄ）</t>
  </si>
  <si>
    <t>※Ｂ＝Ｃ＋Ｄ</t>
    <phoneticPr fontId="2"/>
  </si>
  <si>
    <t>週○回</t>
    <phoneticPr fontId="2"/>
  </si>
  <si>
    <t>月○回</t>
    <phoneticPr fontId="2"/>
  </si>
  <si>
    <t>○○○○病院</t>
  </si>
  <si>
    <t>法　人　名</t>
    <rPh sb="0" eb="1">
      <t>ホウ</t>
    </rPh>
    <rPh sb="2" eb="3">
      <t>ジン</t>
    </rPh>
    <rPh sb="4" eb="5">
      <t>メイ</t>
    </rPh>
    <phoneticPr fontId="2"/>
  </si>
  <si>
    <t>（Ｃ）</t>
    <phoneticPr fontId="2"/>
  </si>
  <si>
    <t>（Ｄ）</t>
    <phoneticPr fontId="2"/>
  </si>
  <si>
    <t>リハビリテーション</t>
    <phoneticPr fontId="2"/>
  </si>
  <si>
    <t>事業に係る利用者数</t>
    <rPh sb="5" eb="8">
      <t>リヨウシャ</t>
    </rPh>
    <phoneticPr fontId="2"/>
  </si>
  <si>
    <t>計（Ｄ）</t>
    <rPh sb="0" eb="1">
      <t>ケイ</t>
    </rPh>
    <phoneticPr fontId="2"/>
  </si>
  <si>
    <t>ホームレス</t>
    <phoneticPr fontId="2"/>
  </si>
  <si>
    <t>都道府県市・施設名</t>
    <rPh sb="0" eb="4">
      <t>トドウフケン</t>
    </rPh>
    <rPh sb="4" eb="5">
      <t>シ</t>
    </rPh>
    <rPh sb="6" eb="8">
      <t>シセツ</t>
    </rPh>
    <rPh sb="8" eb="9">
      <t>メイ</t>
    </rPh>
    <phoneticPr fontId="10"/>
  </si>
  <si>
    <t>病院・</t>
    <rPh sb="0" eb="2">
      <t>ビョウイン</t>
    </rPh>
    <phoneticPr fontId="2"/>
  </si>
  <si>
    <t>診療所の別</t>
    <rPh sb="0" eb="3">
      <t>シンリョウジョ</t>
    </rPh>
    <rPh sb="4" eb="5">
      <t>ベツ</t>
    </rPh>
    <phoneticPr fontId="2"/>
  </si>
  <si>
    <t>院内調剤</t>
    <rPh sb="0" eb="2">
      <t>インナイ</t>
    </rPh>
    <rPh sb="2" eb="4">
      <t>チョウザイ</t>
    </rPh>
    <phoneticPr fontId="2"/>
  </si>
  <si>
    <t>月○回</t>
    <rPh sb="0" eb="1">
      <t>ツキ</t>
    </rPh>
    <rPh sb="2" eb="3">
      <t>カイ</t>
    </rPh>
    <phoneticPr fontId="2"/>
  </si>
  <si>
    <t>配置</t>
    <rPh sb="0" eb="2">
      <t>ハイチ</t>
    </rPh>
    <phoneticPr fontId="2"/>
  </si>
  <si>
    <t>M S W</t>
    <phoneticPr fontId="2"/>
  </si>
  <si>
    <t>対象者</t>
    <rPh sb="0" eb="3">
      <t>タイショウシャ</t>
    </rPh>
    <phoneticPr fontId="2"/>
  </si>
  <si>
    <t>意見等</t>
    <rPh sb="0" eb="2">
      <t>イケン</t>
    </rPh>
    <rPh sb="2" eb="3">
      <t>トウ</t>
    </rPh>
    <phoneticPr fontId="10"/>
  </si>
  <si>
    <t>法人類型</t>
    <rPh sb="0" eb="2">
      <t>ホウジン</t>
    </rPh>
    <rPh sb="2" eb="4">
      <t>ルイケイ</t>
    </rPh>
    <phoneticPr fontId="2"/>
  </si>
  <si>
    <t>施設の有無</t>
    <rPh sb="0" eb="2">
      <t>シセツ</t>
    </rPh>
    <rPh sb="3" eb="5">
      <t>ウム</t>
    </rPh>
    <phoneticPr fontId="2"/>
  </si>
  <si>
    <t>法人類型</t>
    <rPh sb="0" eb="2">
      <t>ホウジン</t>
    </rPh>
    <rPh sb="2" eb="4">
      <t>ルイケイ</t>
    </rPh>
    <phoneticPr fontId="10"/>
  </si>
  <si>
    <t>床</t>
    <rPh sb="0" eb="1">
      <t>ユカ</t>
    </rPh>
    <phoneticPr fontId="10"/>
  </si>
  <si>
    <t>人</t>
    <rPh sb="0" eb="1">
      <t>ニン</t>
    </rPh>
    <phoneticPr fontId="10"/>
  </si>
  <si>
    <t>（様式２）</t>
  </si>
  <si>
    <t>費用の総額</t>
  </si>
  <si>
    <t>（注）</t>
    <phoneticPr fontId="2"/>
  </si>
  <si>
    <t>1　項目欄の単位に合わせて記入すること。</t>
    <rPh sb="2" eb="4">
      <t>コウモク</t>
    </rPh>
    <rPh sb="4" eb="5">
      <t>ラン</t>
    </rPh>
    <rPh sb="6" eb="8">
      <t>タンイ</t>
    </rPh>
    <rPh sb="9" eb="10">
      <t>ア</t>
    </rPh>
    <rPh sb="13" eb="15">
      <t>キニュウ</t>
    </rPh>
    <phoneticPr fontId="10"/>
  </si>
  <si>
    <t>１　項目欄の単位に合わせて記入すること。</t>
  </si>
  <si>
    <t>（選択）</t>
    <rPh sb="1" eb="3">
      <t>センタク</t>
    </rPh>
    <phoneticPr fontId="10"/>
  </si>
  <si>
    <t>(選択)</t>
    <rPh sb="1" eb="3">
      <t>センタク</t>
    </rPh>
    <phoneticPr fontId="2"/>
  </si>
  <si>
    <t>(選択)</t>
    <rPh sb="1" eb="3">
      <t>センタク</t>
    </rPh>
    <phoneticPr fontId="10"/>
  </si>
  <si>
    <t>（注)　</t>
    <rPh sb="1" eb="2">
      <t>チュウ</t>
    </rPh>
    <phoneticPr fontId="2"/>
  </si>
  <si>
    <t>（様式４）</t>
    <rPh sb="1" eb="3">
      <t>ヨウシキ</t>
    </rPh>
    <phoneticPr fontId="12"/>
  </si>
  <si>
    <t>その他意見等があれば以下に御記載ください。</t>
    <rPh sb="2" eb="3">
      <t>タ</t>
    </rPh>
    <rPh sb="3" eb="5">
      <t>イケン</t>
    </rPh>
    <rPh sb="5" eb="6">
      <t>トウ</t>
    </rPh>
    <rPh sb="10" eb="12">
      <t>イカ</t>
    </rPh>
    <rPh sb="13" eb="14">
      <t>ゴ</t>
    </rPh>
    <rPh sb="14" eb="16">
      <t>キサイ</t>
    </rPh>
    <phoneticPr fontId="10"/>
  </si>
  <si>
    <t>無料低額診療事業（平成13年社援発1276号）又は無料低額老健事業（平成13年社援発1277号、老発275号）に定める基準に掲げる取組以外に行っている独自の地域貢献の取組や支援等があれば、以下に御記載ください。</t>
    <rPh sb="0" eb="6">
      <t>ムリョウテイガクシンリョウ</t>
    </rPh>
    <rPh sb="6" eb="8">
      <t>ジギョウ</t>
    </rPh>
    <rPh sb="23" eb="24">
      <t>マタ</t>
    </rPh>
    <rPh sb="53" eb="54">
      <t>ゴウ</t>
    </rPh>
    <rPh sb="56" eb="57">
      <t>サダ</t>
    </rPh>
    <rPh sb="59" eb="61">
      <t>キジュン</t>
    </rPh>
    <rPh sb="62" eb="63">
      <t>カカ</t>
    </rPh>
    <rPh sb="65" eb="67">
      <t>トリクミ</t>
    </rPh>
    <rPh sb="67" eb="69">
      <t>イガイ</t>
    </rPh>
    <rPh sb="70" eb="71">
      <t>オコナ</t>
    </rPh>
    <rPh sb="71" eb="72">
      <t>セコウ</t>
    </rPh>
    <rPh sb="75" eb="77">
      <t>ドクジ</t>
    </rPh>
    <rPh sb="78" eb="80">
      <t>チイキ</t>
    </rPh>
    <rPh sb="80" eb="82">
      <t>コウケン</t>
    </rPh>
    <rPh sb="83" eb="85">
      <t>トリクミ</t>
    </rPh>
    <rPh sb="86" eb="88">
      <t>シエン</t>
    </rPh>
    <rPh sb="88" eb="89">
      <t>トウ</t>
    </rPh>
    <rPh sb="94" eb="96">
      <t>イカ</t>
    </rPh>
    <rPh sb="97" eb="98">
      <t>ゴ</t>
    </rPh>
    <rPh sb="98" eb="100">
      <t>キサイ</t>
    </rPh>
    <phoneticPr fontId="10"/>
  </si>
  <si>
    <t>無料低額老健施設利用事業</t>
    <rPh sb="6" eb="8">
      <t>シセツ</t>
    </rPh>
    <rPh sb="8" eb="10">
      <t>リヨウ</t>
    </rPh>
    <phoneticPr fontId="2"/>
  </si>
  <si>
    <t>設置</t>
  </si>
  <si>
    <t>６　「ホームレス」とは、都市公園、河川、道路、駅舎その他の施設を故なく起居の場所とし、日常生活を営んでいる者をいう。</t>
    <rPh sb="12" eb="14">
      <t>トシ</t>
    </rPh>
    <rPh sb="14" eb="16">
      <t>コウエン</t>
    </rPh>
    <rPh sb="17" eb="19">
      <t>カセン</t>
    </rPh>
    <rPh sb="20" eb="22">
      <t>ドウロ</t>
    </rPh>
    <rPh sb="23" eb="25">
      <t>エキシャ</t>
    </rPh>
    <phoneticPr fontId="2"/>
  </si>
  <si>
    <t>７　「DV被害者」とは、配偶者等からの暴力を受けた者をいう。</t>
    <rPh sb="5" eb="8">
      <t>ヒガイシャ</t>
    </rPh>
    <rPh sb="12" eb="15">
      <t>ハイグウシャ</t>
    </rPh>
    <rPh sb="15" eb="16">
      <t>トウ</t>
    </rPh>
    <rPh sb="19" eb="21">
      <t>ボウリョク</t>
    </rPh>
    <rPh sb="22" eb="23">
      <t>ウ</t>
    </rPh>
    <rPh sb="25" eb="26">
      <t>シャ</t>
    </rPh>
    <phoneticPr fontId="2"/>
  </si>
  <si>
    <t>８　「人身取引被害者」とは、営利、わいせつ、結婚又は生命若しくは身体に対する加害等を目的とする獲得、輸送、蔵匿等の被害に遭った者をいう。</t>
    <rPh sb="3" eb="5">
      <t>ジンシン</t>
    </rPh>
    <rPh sb="5" eb="7">
      <t>トリヒキ</t>
    </rPh>
    <rPh sb="7" eb="10">
      <t>ヒガイシャ</t>
    </rPh>
    <rPh sb="14" eb="16">
      <t>エイリ</t>
    </rPh>
    <rPh sb="22" eb="24">
      <t>ケッコン</t>
    </rPh>
    <rPh sb="24" eb="25">
      <t>マタ</t>
    </rPh>
    <rPh sb="26" eb="28">
      <t>セイメイ</t>
    </rPh>
    <rPh sb="28" eb="29">
      <t>モ</t>
    </rPh>
    <rPh sb="32" eb="34">
      <t>シンタイ</t>
    </rPh>
    <rPh sb="35" eb="36">
      <t>タイ</t>
    </rPh>
    <rPh sb="38" eb="40">
      <t>カガイ</t>
    </rPh>
    <rPh sb="40" eb="41">
      <t>トウ</t>
    </rPh>
    <rPh sb="42" eb="44">
      <t>モクテキ</t>
    </rPh>
    <rPh sb="47" eb="49">
      <t>カクトク</t>
    </rPh>
    <rPh sb="50" eb="52">
      <t>ユソウ</t>
    </rPh>
    <rPh sb="53" eb="54">
      <t>ゾウ</t>
    </rPh>
    <rPh sb="54" eb="55">
      <t>トク</t>
    </rPh>
    <rPh sb="55" eb="56">
      <t>トウ</t>
    </rPh>
    <rPh sb="57" eb="59">
      <t>ヒガイ</t>
    </rPh>
    <rPh sb="60" eb="61">
      <t>ア</t>
    </rPh>
    <rPh sb="63" eb="64">
      <t>シャ</t>
    </rPh>
    <phoneticPr fontId="2"/>
  </si>
  <si>
    <t>９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</si>
  <si>
    <t>病院</t>
  </si>
  <si>
    <t>社会福祉法人○○○会</t>
    <rPh sb="0" eb="2">
      <t>シャカイ</t>
    </rPh>
    <rPh sb="2" eb="4">
      <t>フクシ</t>
    </rPh>
    <rPh sb="4" eb="6">
      <t>ホウジン</t>
    </rPh>
    <rPh sb="9" eb="10">
      <t>カイ</t>
    </rPh>
    <phoneticPr fontId="10"/>
  </si>
  <si>
    <t>○○○○病院</t>
    <rPh sb="4" eb="6">
      <t>ビョウイン</t>
    </rPh>
    <phoneticPr fontId="10"/>
  </si>
  <si>
    <t>○○老健施設</t>
    <rPh sb="2" eb="4">
      <t>ロウケン</t>
    </rPh>
    <rPh sb="4" eb="6">
      <t>シセツ</t>
    </rPh>
    <phoneticPr fontId="10"/>
  </si>
  <si>
    <t>（例）　
・地域の高齢者、外国人等に対して、無料の健康診断を行っている。
・NPO等と連携して地域に住む難民の子どもたちに無料でインフルエンザの予防接種を行っている。
・更生保護施設に入所する刑余者に対して無料で健康診断を行っている。</t>
    <rPh sb="1" eb="2">
      <t>レイ</t>
    </rPh>
    <rPh sb="6" eb="8">
      <t>チイキ</t>
    </rPh>
    <rPh sb="9" eb="12">
      <t>コウレイシャ</t>
    </rPh>
    <rPh sb="13" eb="16">
      <t>ガイコクジン</t>
    </rPh>
    <rPh sb="16" eb="17">
      <t>トウ</t>
    </rPh>
    <rPh sb="18" eb="19">
      <t>タイ</t>
    </rPh>
    <rPh sb="22" eb="24">
      <t>ムリョウ</t>
    </rPh>
    <rPh sb="25" eb="27">
      <t>ケンコウ</t>
    </rPh>
    <rPh sb="27" eb="29">
      <t>シンダン</t>
    </rPh>
    <rPh sb="30" eb="31">
      <t>オコナ</t>
    </rPh>
    <rPh sb="41" eb="42">
      <t>トウ</t>
    </rPh>
    <rPh sb="43" eb="45">
      <t>レンケイ</t>
    </rPh>
    <rPh sb="47" eb="49">
      <t>チイキ</t>
    </rPh>
    <rPh sb="50" eb="51">
      <t>ス</t>
    </rPh>
    <rPh sb="52" eb="54">
      <t>ナンミン</t>
    </rPh>
    <rPh sb="55" eb="56">
      <t>コ</t>
    </rPh>
    <rPh sb="61" eb="63">
      <t>ムリョウ</t>
    </rPh>
    <rPh sb="72" eb="74">
      <t>ヨボウ</t>
    </rPh>
    <rPh sb="74" eb="76">
      <t>セッシュ</t>
    </rPh>
    <rPh sb="77" eb="78">
      <t>オコナ</t>
    </rPh>
    <rPh sb="87" eb="89">
      <t>ホゴ</t>
    </rPh>
    <rPh sb="89" eb="91">
      <t>シセツ</t>
    </rPh>
    <rPh sb="92" eb="94">
      <t>ニュウショ</t>
    </rPh>
    <rPh sb="96" eb="99">
      <t>ケイヨシャ</t>
    </rPh>
    <rPh sb="100" eb="101">
      <t>タイ</t>
    </rPh>
    <rPh sb="103" eb="105">
      <t>ムリョウ</t>
    </rPh>
    <rPh sb="106" eb="108">
      <t>ケンコウ</t>
    </rPh>
    <rPh sb="108" eb="110">
      <t>シンダン</t>
    </rPh>
    <rPh sb="111" eb="112">
      <t>オコナ</t>
    </rPh>
    <phoneticPr fontId="10"/>
  </si>
  <si>
    <t>通院患者</t>
    <rPh sb="0" eb="1">
      <t>ツウ</t>
    </rPh>
    <rPh sb="1" eb="2">
      <t>イン</t>
    </rPh>
    <rPh sb="2" eb="4">
      <t>カンジャ</t>
    </rPh>
    <phoneticPr fontId="2"/>
  </si>
  <si>
    <t>入院患者</t>
    <rPh sb="0" eb="2">
      <t>ニュウイン</t>
    </rPh>
    <rPh sb="2" eb="4">
      <t>カンジャ</t>
    </rPh>
    <phoneticPr fontId="2"/>
  </si>
  <si>
    <t>（Ｇ）</t>
    <phoneticPr fontId="10"/>
  </si>
  <si>
    <t>（Ｈ）</t>
    <phoneticPr fontId="10"/>
  </si>
  <si>
    <t>公的医療保険
加入者（Ｉ）</t>
    <rPh sb="0" eb="2">
      <t>コウテキ</t>
    </rPh>
    <rPh sb="2" eb="4">
      <t>イリョウ</t>
    </rPh>
    <rPh sb="4" eb="6">
      <t>ホケン</t>
    </rPh>
    <rPh sb="7" eb="9">
      <t>カニュウ</t>
    </rPh>
    <rPh sb="9" eb="10">
      <t>シャ</t>
    </rPh>
    <phoneticPr fontId="2"/>
  </si>
  <si>
    <t>公的医療保険
未加入者（Ｊ）</t>
    <rPh sb="0" eb="2">
      <t>コウテキ</t>
    </rPh>
    <rPh sb="2" eb="4">
      <t>イリョウ</t>
    </rPh>
    <rPh sb="4" eb="6">
      <t>ホケン</t>
    </rPh>
    <rPh sb="7" eb="8">
      <t>ミ</t>
    </rPh>
    <rPh sb="8" eb="10">
      <t>カニュウ</t>
    </rPh>
    <rPh sb="10" eb="11">
      <t>シャ</t>
    </rPh>
    <phoneticPr fontId="2"/>
  </si>
  <si>
    <t>（低額）</t>
    <phoneticPr fontId="10"/>
  </si>
  <si>
    <t>（Ｆ）</t>
    <phoneticPr fontId="2"/>
  </si>
  <si>
    <t>（無料）</t>
    <phoneticPr fontId="10"/>
  </si>
  <si>
    <t>（Ｅ）</t>
    <phoneticPr fontId="2"/>
  </si>
  <si>
    <t>無料低額診療事業（実施状況）</t>
    <rPh sb="9" eb="11">
      <t>ジッシ</t>
    </rPh>
    <rPh sb="11" eb="13">
      <t>ジョウキョウ</t>
    </rPh>
    <phoneticPr fontId="2"/>
  </si>
  <si>
    <t>総数(Ａ)</t>
    <phoneticPr fontId="2"/>
  </si>
  <si>
    <t>無料低額診療事業（利用実績）</t>
    <phoneticPr fontId="2"/>
  </si>
  <si>
    <t>その他の内容</t>
    <rPh sb="2" eb="3">
      <t>タ</t>
    </rPh>
    <rPh sb="4" eb="6">
      <t>ナイヨウ</t>
    </rPh>
    <phoneticPr fontId="10"/>
  </si>
  <si>
    <t>無料低額診療患者への調剤</t>
    <rPh sb="0" eb="2">
      <t>ムリョウ</t>
    </rPh>
    <rPh sb="2" eb="4">
      <t>テイガク</t>
    </rPh>
    <rPh sb="4" eb="6">
      <t>シンリョウ</t>
    </rPh>
    <rPh sb="10" eb="12">
      <t>チョウザイ</t>
    </rPh>
    <phoneticPr fontId="2"/>
  </si>
  <si>
    <t>（外来患者の場合)</t>
    <rPh sb="1" eb="3">
      <t>ガイライ</t>
    </rPh>
    <rPh sb="3" eb="5">
      <t>カンジャ</t>
    </rPh>
    <rPh sb="6" eb="8">
      <t>バアイ</t>
    </rPh>
    <phoneticPr fontId="2"/>
  </si>
  <si>
    <t>（入院患者の場合）</t>
    <rPh sb="1" eb="3">
      <t>ニュウイン</t>
    </rPh>
    <rPh sb="3" eb="5">
      <t>カンジャ</t>
    </rPh>
    <rPh sb="6" eb="8">
      <t>バアイ</t>
    </rPh>
    <phoneticPr fontId="2"/>
  </si>
  <si>
    <t>調剤方法</t>
    <rPh sb="0" eb="2">
      <t>チョウザイ</t>
    </rPh>
    <rPh sb="2" eb="4">
      <t>ホウホウ</t>
    </rPh>
    <phoneticPr fontId="10"/>
  </si>
  <si>
    <t>無</t>
  </si>
  <si>
    <t>全て院外</t>
  </si>
  <si>
    <t>自治体名
その他の内容</t>
    <rPh sb="0" eb="3">
      <t>ジチタイ</t>
    </rPh>
    <rPh sb="3" eb="4">
      <t>メイ</t>
    </rPh>
    <rPh sb="7" eb="8">
      <t>タ</t>
    </rPh>
    <rPh sb="9" eb="11">
      <t>ナイヨウ</t>
    </rPh>
    <phoneticPr fontId="10"/>
  </si>
  <si>
    <t>○○市
○○市</t>
    <rPh sb="2" eb="3">
      <t>シ</t>
    </rPh>
    <rPh sb="6" eb="7">
      <t>シ</t>
    </rPh>
    <phoneticPr fontId="10"/>
  </si>
  <si>
    <t>記載例</t>
    <rPh sb="0" eb="2">
      <t>キサイ</t>
    </rPh>
    <rPh sb="2" eb="3">
      <t>レイ</t>
    </rPh>
    <phoneticPr fontId="10"/>
  </si>
  <si>
    <t>全ての患者を対象</t>
  </si>
  <si>
    <r>
      <t>無料低額診療事業（利用実績）</t>
    </r>
    <r>
      <rPr>
        <sz val="16"/>
        <color rgb="FFFF0000"/>
        <rFont val="ｺﾞｼｯｸ"/>
        <family val="3"/>
        <charset val="128"/>
      </rPr>
      <t>【記載例】</t>
    </r>
    <rPh sb="9" eb="11">
      <t>リヨウ</t>
    </rPh>
    <rPh sb="11" eb="13">
      <t>ジッセキ</t>
    </rPh>
    <phoneticPr fontId="2"/>
  </si>
  <si>
    <r>
      <t>無料低額老健施設利用事業</t>
    </r>
    <r>
      <rPr>
        <sz val="16"/>
        <color rgb="FFFF0000"/>
        <rFont val="ｺﾞｼｯｸ"/>
        <family val="3"/>
        <charset val="128"/>
      </rPr>
      <t>【記載例】</t>
    </r>
    <rPh sb="6" eb="8">
      <t>シセツ</t>
    </rPh>
    <rPh sb="8" eb="10">
      <t>リヨウ</t>
    </rPh>
    <phoneticPr fontId="2"/>
  </si>
  <si>
    <t>全て院内</t>
  </si>
  <si>
    <t>記載例１</t>
    <rPh sb="0" eb="3">
      <t>キサイレイ</t>
    </rPh>
    <phoneticPr fontId="10"/>
  </si>
  <si>
    <t>有</t>
  </si>
  <si>
    <t>患者の経済状況を考慮して薬剤負担が困難な場合は院内</t>
  </si>
  <si>
    <t>診療所</t>
  </si>
  <si>
    <t>○○○○診療所</t>
    <rPh sb="4" eb="7">
      <t>シンリョウジョ</t>
    </rPh>
    <phoneticPr fontId="10"/>
  </si>
  <si>
    <t>生保患者を含む減免対象者のみ</t>
  </si>
  <si>
    <t>連携</t>
  </si>
  <si>
    <t>記載例２</t>
    <rPh sb="0" eb="3">
      <t>キサイレイ</t>
    </rPh>
    <phoneticPr fontId="10"/>
  </si>
  <si>
    <t>自治体補助（助成）による負担軽減措置あり（右欄に自治体名を記入すること）</t>
  </si>
  <si>
    <r>
      <t>無料低額診療事業（実施状況）</t>
    </r>
    <r>
      <rPr>
        <sz val="16"/>
        <color rgb="FFFF0000"/>
        <rFont val="ｺﾞｼｯｸ"/>
        <family val="3"/>
        <charset val="128"/>
      </rPr>
      <t>【記載例】</t>
    </r>
    <rPh sb="9" eb="11">
      <t>ジッシ</t>
    </rPh>
    <rPh sb="11" eb="13">
      <t>ジョウキョウ</t>
    </rPh>
    <rPh sb="15" eb="18">
      <t>キサイレイ</t>
    </rPh>
    <phoneticPr fontId="2"/>
  </si>
  <si>
    <t>２　（Ａ）～（Ｄ）の人数については、様式１の（A）～（D）の入力数値が反映されますので、入力しないでください。</t>
    <rPh sb="10" eb="12">
      <t>ニンズウ</t>
    </rPh>
    <rPh sb="18" eb="20">
      <t>ヨウシキ</t>
    </rPh>
    <rPh sb="30" eb="32">
      <t>ニュウリョク</t>
    </rPh>
    <rPh sb="32" eb="34">
      <t>スウチ</t>
    </rPh>
    <rPh sb="35" eb="37">
      <t>ハンエイ</t>
    </rPh>
    <rPh sb="44" eb="46">
      <t>ニュウリョク</t>
    </rPh>
    <phoneticPr fontId="2"/>
  </si>
  <si>
    <t>社会福祉法人</t>
  </si>
  <si>
    <t>社会医療法人○○○会</t>
    <rPh sb="0" eb="2">
      <t>シャカイ</t>
    </rPh>
    <rPh sb="2" eb="4">
      <t>イリョウ</t>
    </rPh>
    <rPh sb="4" eb="6">
      <t>ホウジン</t>
    </rPh>
    <rPh sb="9" eb="10">
      <t>カイ</t>
    </rPh>
    <phoneticPr fontId="10"/>
  </si>
  <si>
    <t>社会医療法人</t>
  </si>
  <si>
    <t>(1)</t>
    <phoneticPr fontId="10"/>
  </si>
  <si>
    <t>(2)</t>
    <phoneticPr fontId="10"/>
  </si>
  <si>
    <t>(3)</t>
    <phoneticPr fontId="10"/>
  </si>
  <si>
    <t>(4)</t>
    <phoneticPr fontId="10"/>
  </si>
  <si>
    <t>(5)</t>
    <phoneticPr fontId="10"/>
  </si>
  <si>
    <t>(6)</t>
    <phoneticPr fontId="10"/>
  </si>
  <si>
    <t>(7)</t>
    <phoneticPr fontId="10"/>
  </si>
  <si>
    <t>(8)</t>
    <phoneticPr fontId="10"/>
  </si>
  <si>
    <t>(9)</t>
    <phoneticPr fontId="10"/>
  </si>
  <si>
    <t>(10)</t>
    <phoneticPr fontId="10"/>
  </si>
  <si>
    <t>(11)</t>
    <phoneticPr fontId="10"/>
  </si>
  <si>
    <t>(12)</t>
    <phoneticPr fontId="10"/>
  </si>
  <si>
    <t>(13)</t>
    <phoneticPr fontId="10"/>
  </si>
  <si>
    <t>(14)</t>
    <phoneticPr fontId="10"/>
  </si>
  <si>
    <t>(15)</t>
    <phoneticPr fontId="10"/>
  </si>
  <si>
    <t>(16)</t>
    <phoneticPr fontId="10"/>
  </si>
  <si>
    <t>(17)</t>
    <phoneticPr fontId="10"/>
  </si>
  <si>
    <t>(18)</t>
    <phoneticPr fontId="10"/>
  </si>
  <si>
    <t>（選択）</t>
    <phoneticPr fontId="10"/>
  </si>
  <si>
    <t>全額患者負担</t>
  </si>
  <si>
    <t>(19)</t>
    <phoneticPr fontId="10"/>
  </si>
  <si>
    <t>(20)</t>
    <phoneticPr fontId="10"/>
  </si>
  <si>
    <t>○</t>
  </si>
  <si>
    <t>(21)</t>
    <phoneticPr fontId="10"/>
  </si>
  <si>
    <t>都道府県市名：</t>
    <phoneticPr fontId="10"/>
  </si>
  <si>
    <t>有(右欄に主な理由を記すこと)</t>
  </si>
  <si>
    <t>困難な主な理由等</t>
    <rPh sb="0" eb="2">
      <t>コンナン</t>
    </rPh>
    <rPh sb="3" eb="4">
      <t>オモ</t>
    </rPh>
    <rPh sb="5" eb="7">
      <t>リユウ</t>
    </rPh>
    <rPh sb="7" eb="8">
      <t>トウ</t>
    </rPh>
    <phoneticPr fontId="10"/>
  </si>
  <si>
    <t>院内調剤施設で外来患者への調剤提供が
困難な理由等の有無
（院内調剤施設が「有」の場合で外来患者の調剤方法が「全て院内」以外は回答）</t>
    <rPh sb="0" eb="4">
      <t>インナイチョウザイ</t>
    </rPh>
    <rPh sb="4" eb="6">
      <t>シセツ</t>
    </rPh>
    <rPh sb="7" eb="9">
      <t>ガイライ</t>
    </rPh>
    <rPh sb="9" eb="11">
      <t>カンジャ</t>
    </rPh>
    <rPh sb="13" eb="15">
      <t>チョウザイ</t>
    </rPh>
    <rPh sb="15" eb="17">
      <t>テイキョウ</t>
    </rPh>
    <rPh sb="19" eb="21">
      <t>コンナン</t>
    </rPh>
    <rPh sb="22" eb="24">
      <t>リユウ</t>
    </rPh>
    <rPh sb="24" eb="25">
      <t>トウ</t>
    </rPh>
    <rPh sb="26" eb="28">
      <t>ウム</t>
    </rPh>
    <rPh sb="44" eb="46">
      <t>ガイライ</t>
    </rPh>
    <rPh sb="46" eb="48">
      <t>カンジャ</t>
    </rPh>
    <rPh sb="49" eb="51">
      <t>チョウザイ</t>
    </rPh>
    <rPh sb="51" eb="53">
      <t>ホウホウ</t>
    </rPh>
    <rPh sb="55" eb="56">
      <t>スベ</t>
    </rPh>
    <rPh sb="57" eb="59">
      <t>インナイ</t>
    </rPh>
    <rPh sb="60" eb="62">
      <t>イガイ</t>
    </rPh>
    <phoneticPr fontId="10"/>
  </si>
  <si>
    <t>介護療養型医療施設の該当</t>
    <phoneticPr fontId="10"/>
  </si>
  <si>
    <t>調剤費の患者負担</t>
    <rPh sb="4" eb="6">
      <t>カンジャ</t>
    </rPh>
    <rPh sb="6" eb="8">
      <t>フタン</t>
    </rPh>
    <phoneticPr fontId="10"/>
  </si>
  <si>
    <t>調剤費の負担</t>
    <phoneticPr fontId="10"/>
  </si>
  <si>
    <t>有(右欄に主な理由を記すこと)</t>
    <phoneticPr fontId="10"/>
  </si>
  <si>
    <t>○○○○により院外対応としている</t>
    <rPh sb="7" eb="9">
      <t>インガイ</t>
    </rPh>
    <rPh sb="9" eb="11">
      <t>タイオウ</t>
    </rPh>
    <phoneticPr fontId="10"/>
  </si>
  <si>
    <t>院内対応は診察費と同様に減免、院外対応は全額患者負担</t>
    <rPh sb="0" eb="2">
      <t>インナイ</t>
    </rPh>
    <rPh sb="2" eb="4">
      <t>タイオウ</t>
    </rPh>
    <rPh sb="5" eb="8">
      <t>シンサツヒ</t>
    </rPh>
    <rPh sb="9" eb="11">
      <t>ドウヨウ</t>
    </rPh>
    <rPh sb="12" eb="14">
      <t>ゲンメン</t>
    </rPh>
    <rPh sb="15" eb="17">
      <t>インガイ</t>
    </rPh>
    <rPh sb="17" eb="19">
      <t>タイオウ</t>
    </rPh>
    <rPh sb="20" eb="22">
      <t>ゼンガク</t>
    </rPh>
    <rPh sb="22" eb="24">
      <t>カンジャ</t>
    </rPh>
    <rPh sb="24" eb="26">
      <t>フタン</t>
    </rPh>
    <phoneticPr fontId="10"/>
  </si>
  <si>
    <t>記載例３</t>
    <rPh sb="0" eb="3">
      <t>キサイレイ</t>
    </rPh>
    <phoneticPr fontId="10"/>
  </si>
  <si>
    <t>記載例４</t>
    <rPh sb="0" eb="3">
      <t>キサイレイ</t>
    </rPh>
    <phoneticPr fontId="10"/>
  </si>
  <si>
    <t>記載例５</t>
    <rPh sb="0" eb="3">
      <t>キサイレイ</t>
    </rPh>
    <phoneticPr fontId="10"/>
  </si>
  <si>
    <t>記載例６</t>
    <rPh sb="0" eb="3">
      <t>キサイレイ</t>
    </rPh>
    <phoneticPr fontId="10"/>
  </si>
  <si>
    <t>医療法人</t>
  </si>
  <si>
    <t>公益社団・財団法人</t>
  </si>
  <si>
    <t>一般社団・財団法人</t>
  </si>
  <si>
    <t>一般財団法人○○○会</t>
    <rPh sb="0" eb="2">
      <t>イッパン</t>
    </rPh>
    <rPh sb="2" eb="4">
      <t>ザイダン</t>
    </rPh>
    <rPh sb="4" eb="6">
      <t>ホウジン</t>
    </rPh>
    <rPh sb="9" eb="10">
      <t>カイ</t>
    </rPh>
    <phoneticPr fontId="10"/>
  </si>
  <si>
    <t>公益社団法人○○○会</t>
    <rPh sb="0" eb="2">
      <t>コウエキ</t>
    </rPh>
    <rPh sb="2" eb="4">
      <t>シャダン</t>
    </rPh>
    <rPh sb="4" eb="6">
      <t>ホウジン</t>
    </rPh>
    <rPh sb="9" eb="10">
      <t>カイ</t>
    </rPh>
    <phoneticPr fontId="10"/>
  </si>
  <si>
    <t>医療法人○○○会</t>
    <rPh sb="0" eb="2">
      <t>イリョウ</t>
    </rPh>
    <rPh sb="2" eb="4">
      <t>ホウジン</t>
    </rPh>
    <rPh sb="7" eb="8">
      <t>カイ</t>
    </rPh>
    <phoneticPr fontId="10"/>
  </si>
  <si>
    <t>調剤費は一部減免</t>
    <rPh sb="0" eb="3">
      <t>チョウザイヒ</t>
    </rPh>
    <rPh sb="4" eb="6">
      <t>イチブ</t>
    </rPh>
    <rPh sb="6" eb="8">
      <t>ゲンメン</t>
    </rPh>
    <phoneticPr fontId="10"/>
  </si>
  <si>
    <t>診療費と同様に減免（調剤方法が全て院外の場合には右欄に具体内容を記入すること）</t>
  </si>
  <si>
    <t>診療費と異なる減免（右欄に具体内容を記入すること）</t>
  </si>
  <si>
    <t>その他（右欄に具体内容を記入すること）</t>
  </si>
  <si>
    <t>（様式４）</t>
    <phoneticPr fontId="2"/>
  </si>
  <si>
    <t>無料低額介護医療院利用事業</t>
    <rPh sb="4" eb="9">
      <t>カイゴイリョウイン</t>
    </rPh>
    <rPh sb="9" eb="11">
      <t>リヨウ</t>
    </rPh>
    <phoneticPr fontId="2"/>
  </si>
  <si>
    <t>施設が減免した</t>
    <phoneticPr fontId="10"/>
  </si>
  <si>
    <t>施設が減免した</t>
    <phoneticPr fontId="10"/>
  </si>
  <si>
    <t>通所リハビリテーション</t>
    <rPh sb="0" eb="2">
      <t>ツウショ</t>
    </rPh>
    <phoneticPr fontId="2"/>
  </si>
  <si>
    <t>○○介護医療院</t>
    <rPh sb="2" eb="7">
      <t>カイゴイリョウイン</t>
    </rPh>
    <phoneticPr fontId="10"/>
  </si>
  <si>
    <t>他の無低事業との併設</t>
    <rPh sb="1" eb="3">
      <t>ムテイ</t>
    </rPh>
    <rPh sb="3" eb="5">
      <t>ジギョウ</t>
    </rPh>
    <rPh sb="8" eb="10">
      <t>ヘイセツ</t>
    </rPh>
    <phoneticPr fontId="10"/>
  </si>
  <si>
    <t>介護療養型老健施設の該当</t>
    <rPh sb="5" eb="7">
      <t>ロウケン</t>
    </rPh>
    <phoneticPr fontId="10"/>
  </si>
  <si>
    <t>①介護療養型医療施設</t>
  </si>
  <si>
    <t>必須基準</t>
    <rPh sb="0" eb="1">
      <t>ヒッス</t>
    </rPh>
    <rPh sb="2" eb="4">
      <t>キジュン</t>
    </rPh>
    <phoneticPr fontId="10"/>
  </si>
  <si>
    <t>最終確認</t>
    <rPh sb="0" eb="1">
      <t>サイシュウ</t>
    </rPh>
    <rPh sb="1" eb="3">
      <t>カクニン</t>
    </rPh>
    <phoneticPr fontId="10"/>
  </si>
  <si>
    <t>(3)～(8)</t>
  </si>
  <si>
    <t>(5)又は(6)</t>
    <rPh sb="3" eb="4">
      <t>マタ</t>
    </rPh>
    <phoneticPr fontId="10"/>
  </si>
  <si>
    <t>病院</t>
    <rPh sb="0" eb="2">
      <t>ビョウイン</t>
    </rPh>
    <phoneticPr fontId="10"/>
  </si>
  <si>
    <t>(1)MSW</t>
    <phoneticPr fontId="10"/>
  </si>
  <si>
    <t>(2)健康相談等</t>
    <phoneticPr fontId="10"/>
  </si>
  <si>
    <t>院内調剤関係</t>
    <rPh sb="3" eb="5">
      <t>カンケイ</t>
    </rPh>
    <phoneticPr fontId="10"/>
  </si>
  <si>
    <t>回答チェック欄</t>
    <rPh sb="0" eb="2">
      <t>カイトウ</t>
    </rPh>
    <rPh sb="6" eb="7">
      <t>ラン</t>
    </rPh>
    <phoneticPr fontId="10"/>
  </si>
  <si>
    <t>最終確認</t>
    <rPh sb="0" eb="2">
      <t>サイシュウ</t>
    </rPh>
    <rPh sb="2" eb="4">
      <t>カクニン</t>
    </rPh>
    <phoneticPr fontId="10"/>
  </si>
  <si>
    <t>(E)＋(F)が(D)と一致</t>
    <phoneticPr fontId="10"/>
  </si>
  <si>
    <t>(G)＋(H)が(D)と一致</t>
    <phoneticPr fontId="10"/>
  </si>
  <si>
    <t>(I)＋(J)が(D)と一致</t>
    <phoneticPr fontId="10"/>
  </si>
  <si>
    <t>(E)＋(F)が(D)と一致</t>
    <phoneticPr fontId="10"/>
  </si>
  <si>
    <t>回答チェック欄</t>
    <rPh sb="0" eb="2">
      <t>カイトウ</t>
    </rPh>
    <rPh sb="6" eb="7">
      <t>ラン</t>
    </rPh>
    <phoneticPr fontId="10"/>
  </si>
  <si>
    <t>(22)</t>
    <phoneticPr fontId="10"/>
  </si>
  <si>
    <t>生保患者のみの場合、生保患者以外の生計困難者に対する減免方法を定め、明示しているか</t>
    <rPh sb="0" eb="1">
      <t>セイホ</t>
    </rPh>
    <rPh sb="1" eb="3">
      <t>カンジャ</t>
    </rPh>
    <rPh sb="6" eb="8">
      <t>バアイ</t>
    </rPh>
    <rPh sb="9" eb="11">
      <t>セイホ</t>
    </rPh>
    <rPh sb="11" eb="13">
      <t>カンジャ</t>
    </rPh>
    <rPh sb="13" eb="15">
      <t>イガイ</t>
    </rPh>
    <rPh sb="16" eb="18">
      <t>セイケイ</t>
    </rPh>
    <rPh sb="18" eb="20">
      <t>コンナン</t>
    </rPh>
    <rPh sb="20" eb="21">
      <t>シャ</t>
    </rPh>
    <rPh sb="22" eb="23">
      <t>タイ</t>
    </rPh>
    <rPh sb="25" eb="27">
      <t>ゲンメン</t>
    </rPh>
    <rPh sb="27" eb="29">
      <t>ホウホウ</t>
    </rPh>
    <rPh sb="30" eb="31">
      <t>サダ</t>
    </rPh>
    <rPh sb="33" eb="35">
      <t>メイジ</t>
    </rPh>
    <phoneticPr fontId="10"/>
  </si>
  <si>
    <t>①定め明示している</t>
  </si>
  <si>
    <t>(選択）</t>
    <rPh sb="1" eb="3">
      <t>センタク</t>
    </rPh>
    <phoneticPr fontId="10"/>
  </si>
  <si>
    <t>生保患者のみの場合の減免方法制定状況の確認</t>
    <rPh sb="0" eb="1">
      <t>セイホ</t>
    </rPh>
    <rPh sb="1" eb="3">
      <t>カンジャ</t>
    </rPh>
    <rPh sb="6" eb="8">
      <t>バアイ</t>
    </rPh>
    <rPh sb="9" eb="11">
      <t>ゲンメン</t>
    </rPh>
    <rPh sb="11" eb="13">
      <t>ホウホウ</t>
    </rPh>
    <rPh sb="13" eb="15">
      <t>セイテイ</t>
    </rPh>
    <rPh sb="15" eb="17">
      <t>ジョウキョウ</t>
    </rPh>
    <rPh sb="19" eb="21">
      <t>カクニン</t>
    </rPh>
    <phoneticPr fontId="10"/>
  </si>
  <si>
    <t>任意基準</t>
    <rPh sb="0" eb="2">
      <t>ニンイ</t>
    </rPh>
    <rPh sb="2" eb="4">
      <t>キジュン</t>
    </rPh>
    <phoneticPr fontId="10"/>
  </si>
  <si>
    <t>(1)</t>
    <phoneticPr fontId="10"/>
  </si>
  <si>
    <t>(2)</t>
    <phoneticPr fontId="10"/>
  </si>
  <si>
    <t>(3)</t>
    <phoneticPr fontId="10"/>
  </si>
  <si>
    <t>任意基準
(1)～(3)</t>
    <rPh sb="0" eb="2">
      <t>ニンイ</t>
    </rPh>
    <rPh sb="2" eb="4">
      <t>キジュン</t>
    </rPh>
    <phoneticPr fontId="10"/>
  </si>
  <si>
    <t>最終確認</t>
    <rPh sb="0" eb="2">
      <t>サイシュウ</t>
    </rPh>
    <rPh sb="2" eb="4">
      <t>カクニン</t>
    </rPh>
    <phoneticPr fontId="10"/>
  </si>
  <si>
    <t>(E)+(F)が(D)と一致</t>
    <rPh sb="12" eb="14">
      <t>イッチ</t>
    </rPh>
    <phoneticPr fontId="10"/>
  </si>
  <si>
    <t>１  項目欄の単位に合わせて記入すること。</t>
    <rPh sb="3" eb="5">
      <t>コウモク</t>
    </rPh>
    <rPh sb="5" eb="6">
      <t>ラン</t>
    </rPh>
    <rPh sb="7" eb="9">
      <t>タンイ</t>
    </rPh>
    <rPh sb="10" eb="11">
      <t>ア</t>
    </rPh>
    <rPh sb="14" eb="16">
      <t>キニュウ</t>
    </rPh>
    <phoneticPr fontId="10"/>
  </si>
  <si>
    <t>一部減免</t>
    <rPh sb="0" eb="2">
      <t>イチブ</t>
    </rPh>
    <rPh sb="2" eb="4">
      <t>ゲンメン</t>
    </rPh>
    <phoneticPr fontId="2"/>
  </si>
  <si>
    <t>免除</t>
    <rPh sb="0" eb="2">
      <t>メンジョ</t>
    </rPh>
    <phoneticPr fontId="2"/>
  </si>
  <si>
    <t>３　（Ｅ）と（Ｆ）、（Ｇ）と（Ｈ）、（Ｉ）と（Ｊ）それぞれの合計数が、減免患者計（Ｄ）と一致するように記入すること。</t>
    <rPh sb="30" eb="32">
      <t>ゴウケイ</t>
    </rPh>
    <rPh sb="32" eb="33">
      <t>スウ</t>
    </rPh>
    <rPh sb="35" eb="37">
      <t>ゲンメン</t>
    </rPh>
    <rPh sb="37" eb="39">
      <t>カンジャ</t>
    </rPh>
    <rPh sb="39" eb="40">
      <t>ケイ</t>
    </rPh>
    <rPh sb="44" eb="46">
      <t>イッチ</t>
    </rPh>
    <rPh sb="51" eb="53">
      <t>キニュウ</t>
    </rPh>
    <phoneticPr fontId="2"/>
  </si>
  <si>
    <t>５　入院・退院患者、公的医療保険加入の有無、ホームレス、ＤＶ被害者、外国人、人身取引被害者の欄については、減免患者（Ｄ）の内数であるため、それ以外の患者については人数に含めないこと。</t>
    <rPh sb="2" eb="4">
      <t>ニュウイン</t>
    </rPh>
    <rPh sb="5" eb="7">
      <t>タイイン</t>
    </rPh>
    <rPh sb="7" eb="9">
      <t>カンジャ</t>
    </rPh>
    <rPh sb="10" eb="12">
      <t>コウテキ</t>
    </rPh>
    <rPh sb="12" eb="14">
      <t>イリョウ</t>
    </rPh>
    <rPh sb="14" eb="16">
      <t>ホケン</t>
    </rPh>
    <rPh sb="16" eb="18">
      <t>カニュウ</t>
    </rPh>
    <rPh sb="19" eb="21">
      <t>ウム</t>
    </rPh>
    <rPh sb="30" eb="33">
      <t>ヒガイシャ</t>
    </rPh>
    <rPh sb="34" eb="37">
      <t>ガイコクジン</t>
    </rPh>
    <rPh sb="38" eb="40">
      <t>ジンシン</t>
    </rPh>
    <rPh sb="40" eb="42">
      <t>トリヒキ</t>
    </rPh>
    <rPh sb="42" eb="45">
      <t>ヒガイシャ</t>
    </rPh>
    <rPh sb="46" eb="47">
      <t>ラン</t>
    </rPh>
    <phoneticPr fontId="2"/>
  </si>
  <si>
    <t>４　減免患者数のうち、（E）は医療費総額から10％以上を減免され残りを自己負担している患者数であり、（F）は減免され自己負担額が無料となった患者数とすること。</t>
    <rPh sb="2" eb="4">
      <t>ゲンメン</t>
    </rPh>
    <rPh sb="4" eb="6">
      <t>カンジャ</t>
    </rPh>
    <rPh sb="6" eb="7">
      <t>スウ</t>
    </rPh>
    <rPh sb="15" eb="18">
      <t>イリョウヒ</t>
    </rPh>
    <rPh sb="18" eb="20">
      <t>ソウガク</t>
    </rPh>
    <rPh sb="25" eb="27">
      <t>イジョウ</t>
    </rPh>
    <rPh sb="28" eb="30">
      <t>ゲンメン</t>
    </rPh>
    <rPh sb="32" eb="33">
      <t>ノコ</t>
    </rPh>
    <rPh sb="35" eb="37">
      <t>ジコ</t>
    </rPh>
    <rPh sb="37" eb="39">
      <t>フタン</t>
    </rPh>
    <rPh sb="43" eb="45">
      <t>カンジャ</t>
    </rPh>
    <rPh sb="45" eb="46">
      <t>スウ</t>
    </rPh>
    <rPh sb="54" eb="56">
      <t>ゲンメン</t>
    </rPh>
    <rPh sb="58" eb="60">
      <t>ジコ</t>
    </rPh>
    <rPh sb="60" eb="62">
      <t>フタン</t>
    </rPh>
    <rPh sb="62" eb="63">
      <t>ガク</t>
    </rPh>
    <rPh sb="64" eb="66">
      <t>ムリョウ</t>
    </rPh>
    <rPh sb="70" eb="73">
      <t>カンジャスウ</t>
    </rPh>
    <phoneticPr fontId="2"/>
  </si>
  <si>
    <t>を伴う患者　人</t>
    <rPh sb="1" eb="2">
      <t>トモナ</t>
    </rPh>
    <rPh sb="3" eb="5">
      <t>カンジャ</t>
    </rPh>
    <rPh sb="6" eb="7">
      <t>ニン</t>
    </rPh>
    <phoneticPr fontId="2"/>
  </si>
  <si>
    <t>社会福祉法人○○○会</t>
  </si>
  <si>
    <t>医療法人○○○会</t>
  </si>
  <si>
    <t>うち公費負担等</t>
    <rPh sb="2" eb="4">
      <t>コウヒ</t>
    </rPh>
    <rPh sb="4" eb="6">
      <t>フタン</t>
    </rPh>
    <rPh sb="6" eb="7">
      <t>トウ</t>
    </rPh>
    <phoneticPr fontId="2"/>
  </si>
  <si>
    <t>を伴う入所者　人</t>
    <rPh sb="1" eb="2">
      <t>トモナ</t>
    </rPh>
    <rPh sb="3" eb="6">
      <t>ニュウショシャ</t>
    </rPh>
    <rPh sb="7" eb="8">
      <t>ニン</t>
    </rPh>
    <phoneticPr fontId="2"/>
  </si>
  <si>
    <t>　　また、「公費負担等を伴う入所者」の欄には、他の公費負担制度等による減免と無料低額老健施設利用事業による減免を併せて受けている入所者数を記入すること。</t>
    <rPh sb="6" eb="8">
      <t>コウヒ</t>
    </rPh>
    <rPh sb="8" eb="10">
      <t>フタン</t>
    </rPh>
    <rPh sb="10" eb="11">
      <t>トウ</t>
    </rPh>
    <rPh sb="12" eb="13">
      <t>トモナ</t>
    </rPh>
    <rPh sb="14" eb="17">
      <t>ニュウショシャ</t>
    </rPh>
    <rPh sb="19" eb="20">
      <t>ラン</t>
    </rPh>
    <rPh sb="31" eb="32">
      <t>トウ</t>
    </rPh>
    <rPh sb="35" eb="37">
      <t>ゲンメン</t>
    </rPh>
    <rPh sb="42" eb="44">
      <t>ロウケン</t>
    </rPh>
    <rPh sb="44" eb="46">
      <t>シセツ</t>
    </rPh>
    <rPh sb="46" eb="48">
      <t>リヨウ</t>
    </rPh>
    <rPh sb="53" eb="55">
      <t>ゲンメン</t>
    </rPh>
    <rPh sb="56" eb="57">
      <t>アワ</t>
    </rPh>
    <rPh sb="59" eb="60">
      <t>ウ</t>
    </rPh>
    <rPh sb="64" eb="67">
      <t>ニュウショシャ</t>
    </rPh>
    <rPh sb="67" eb="68">
      <t>スウ</t>
    </rPh>
    <rPh sb="69" eb="71">
      <t>キニュウ</t>
    </rPh>
    <phoneticPr fontId="10"/>
  </si>
  <si>
    <t>１　項目欄の単位に合わせて記入すること。</t>
    <rPh sb="2" eb="4">
      <t>コウモク</t>
    </rPh>
    <rPh sb="4" eb="5">
      <t>ラン</t>
    </rPh>
    <rPh sb="6" eb="8">
      <t>タンイ</t>
    </rPh>
    <rPh sb="9" eb="10">
      <t>ア</t>
    </rPh>
    <rPh sb="13" eb="15">
      <t>キニュウ</t>
    </rPh>
    <phoneticPr fontId="10"/>
  </si>
  <si>
    <t>３　(Ｃ)に、中国残留邦人等の円滑な帰国の促進及び永住帰国後の自立の支援に関する法律の支援給付者は算定しないこと。</t>
    <rPh sb="49" eb="51">
      <t>サンテイ</t>
    </rPh>
    <phoneticPr fontId="10"/>
  </si>
  <si>
    <t>４　(１)から(８)までは、それぞれ平成13年社援発第1276号局長通知第一の３から10までの各項目をいうものであること。</t>
    <phoneticPr fontId="10"/>
  </si>
  <si>
    <t>５　(３)から(８)の各項目については、該当する項目についてのみ記載すること（該当なしの場合は空欄とすること）。</t>
    <rPh sb="39" eb="41">
      <t>ガイトウ</t>
    </rPh>
    <rPh sb="44" eb="46">
      <t>バアイ</t>
    </rPh>
    <rPh sb="47" eb="49">
      <t>クウラン</t>
    </rPh>
    <phoneticPr fontId="2"/>
  </si>
  <si>
    <t xml:space="preserve">６  (11)～(18)について、以下の点に留意すること。
</t>
    <rPh sb="17" eb="19">
      <t>イカ</t>
    </rPh>
    <rPh sb="20" eb="21">
      <t>テン</t>
    </rPh>
    <rPh sb="22" eb="24">
      <t>リュウイ</t>
    </rPh>
    <phoneticPr fontId="10"/>
  </si>
  <si>
    <t>　　・（15）～(18)「（入院患者の場合）欄」について、入院患者を受け入れていない場合は空欄とすること。</t>
    <rPh sb="42" eb="44">
      <t>バアイ</t>
    </rPh>
    <rPh sb="45" eb="47">
      <t>クウラン</t>
    </rPh>
    <phoneticPr fontId="10"/>
  </si>
  <si>
    <t>　　・（14）及び（18）について、(13)または（17）で　「自治体補助（助成）による負担軽減措置あり」とした場合に、その補助した自治体名を記入すること（複数可）。</t>
    <rPh sb="7" eb="8">
      <t>オヨ</t>
    </rPh>
    <rPh sb="56" eb="58">
      <t>バアイ</t>
    </rPh>
    <rPh sb="62" eb="64">
      <t>ホジョ</t>
    </rPh>
    <rPh sb="69" eb="70">
      <t>メイ</t>
    </rPh>
    <rPh sb="71" eb="73">
      <t>キニュウ</t>
    </rPh>
    <rPh sb="78" eb="80">
      <t>フクスウ</t>
    </rPh>
    <rPh sb="80" eb="81">
      <t>カ</t>
    </rPh>
    <phoneticPr fontId="10"/>
  </si>
  <si>
    <r>
      <t>　　・（19）について、「(10)で院内調剤施設が「有」の場合」であり、「（11）で外来患者の調剤方法が「全て院内」</t>
    </r>
    <r>
      <rPr>
        <u/>
        <sz val="11"/>
        <rFont val="ＭＳ Ｐゴシック"/>
        <family val="3"/>
        <charset val="128"/>
        <scheme val="minor"/>
      </rPr>
      <t>以外</t>
    </r>
    <r>
      <rPr>
        <sz val="11"/>
        <rFont val="ＭＳ Ｐゴシック"/>
        <family val="3"/>
        <charset val="128"/>
        <scheme val="minor"/>
      </rPr>
      <t>で回答した場合」は記載すること。</t>
    </r>
    <rPh sb="26" eb="27">
      <t>ア</t>
    </rPh>
    <rPh sb="29" eb="31">
      <t>バアイ</t>
    </rPh>
    <rPh sb="42" eb="44">
      <t>ガイライ</t>
    </rPh>
    <rPh sb="44" eb="46">
      <t>カンジャ</t>
    </rPh>
    <rPh sb="47" eb="49">
      <t>チョウザイ</t>
    </rPh>
    <rPh sb="49" eb="51">
      <t>ホウホウ</t>
    </rPh>
    <rPh sb="53" eb="54">
      <t>スベ</t>
    </rPh>
    <rPh sb="55" eb="57">
      <t>インナイ</t>
    </rPh>
    <rPh sb="58" eb="60">
      <t>イガイ</t>
    </rPh>
    <rPh sb="61" eb="63">
      <t>カイトウ</t>
    </rPh>
    <rPh sb="69" eb="71">
      <t>キサイ</t>
    </rPh>
    <phoneticPr fontId="10"/>
  </si>
  <si>
    <t>７  生保患者のみの場合は、(22)で生保患者以外の生計困難者への減免方法の取り決めの策定状況について選択すること。</t>
    <rPh sb="3" eb="5">
      <t>セイホ</t>
    </rPh>
    <rPh sb="5" eb="7">
      <t>カンジャ</t>
    </rPh>
    <rPh sb="10" eb="12">
      <t>バアイ</t>
    </rPh>
    <rPh sb="19" eb="21">
      <t>セイホ</t>
    </rPh>
    <rPh sb="21" eb="23">
      <t>カンジャ</t>
    </rPh>
    <rPh sb="23" eb="25">
      <t>イガイ</t>
    </rPh>
    <rPh sb="26" eb="30">
      <t>セイケイコンナン</t>
    </rPh>
    <rPh sb="30" eb="31">
      <t>シャ</t>
    </rPh>
    <rPh sb="33" eb="35">
      <t>ゲンメン</t>
    </rPh>
    <rPh sb="35" eb="37">
      <t>ホウホウ</t>
    </rPh>
    <rPh sb="38" eb="39">
      <t>ト</t>
    </rPh>
    <rPh sb="40" eb="41">
      <t>キ</t>
    </rPh>
    <rPh sb="43" eb="45">
      <t>サクテイ</t>
    </rPh>
    <rPh sb="45" eb="47">
      <t>ジョウキョウ</t>
    </rPh>
    <rPh sb="51" eb="53">
      <t>センタク</t>
    </rPh>
    <phoneticPr fontId="10"/>
  </si>
  <si>
    <t>８  （22）について、明示とは、「院内にポスターや看板等で掲示している」、「ウェブサイト上で公開している」、「冊子やチラシ等を配布している」等とする。</t>
    <rPh sb="12" eb="14">
      <t>メイジ</t>
    </rPh>
    <rPh sb="18" eb="20">
      <t>インナイ</t>
    </rPh>
    <rPh sb="26" eb="28">
      <t>カンバン</t>
    </rPh>
    <rPh sb="28" eb="29">
      <t>トウ</t>
    </rPh>
    <rPh sb="30" eb="32">
      <t>ケイジ</t>
    </rPh>
    <rPh sb="45" eb="46">
      <t>ジョウ</t>
    </rPh>
    <rPh sb="47" eb="49">
      <t>コウカイ</t>
    </rPh>
    <rPh sb="56" eb="58">
      <t>サッシ</t>
    </rPh>
    <rPh sb="62" eb="63">
      <t>トウ</t>
    </rPh>
    <rPh sb="64" eb="66">
      <t>ハイフ</t>
    </rPh>
    <rPh sb="71" eb="72">
      <t>トウ</t>
    </rPh>
    <phoneticPr fontId="10"/>
  </si>
  <si>
    <t>２   (Ａ)～(Ｄ)には、令和４年４月１日から令和５年３月31日までの入所者延人数を記入すること。</t>
    <rPh sb="14" eb="16">
      <t>レイワ</t>
    </rPh>
    <rPh sb="24" eb="26">
      <t>レイワ</t>
    </rPh>
    <rPh sb="36" eb="38">
      <t>ニュウショ</t>
    </rPh>
    <rPh sb="38" eb="39">
      <t>シャ</t>
    </rPh>
    <phoneticPr fontId="2"/>
  </si>
  <si>
    <t>６  (11)～(18)について、以下の点に留意すること
。</t>
    <rPh sb="17" eb="19">
      <t>イカ</t>
    </rPh>
    <rPh sb="20" eb="21">
      <t>テン</t>
    </rPh>
    <rPh sb="22" eb="24">
      <t>リュウイ</t>
    </rPh>
    <phoneticPr fontId="10"/>
  </si>
  <si>
    <t>２   (Ａ)～(Ｄ)には、令和４年４月１日から令和５年３月31日までの診療延人数（入院及び入院外を含む。）を記入すること。</t>
    <rPh sb="14" eb="16">
      <t>レイワ</t>
    </rPh>
    <rPh sb="24" eb="26">
      <t>レイワ</t>
    </rPh>
    <phoneticPr fontId="2"/>
  </si>
  <si>
    <r>
      <t>　　・（19）について、「(10)で院内調剤施設が「有」の場合」であり、「（11）で外来患者の調剤方法が「全て院内」</t>
    </r>
    <r>
      <rPr>
        <u/>
        <sz val="11"/>
        <color theme="1"/>
        <rFont val="ＭＳ Ｐゴシック"/>
        <family val="3"/>
        <charset val="128"/>
        <scheme val="minor"/>
      </rPr>
      <t>以外</t>
    </r>
    <r>
      <rPr>
        <sz val="11"/>
        <color theme="1"/>
        <rFont val="ＭＳ Ｐゴシック"/>
        <family val="3"/>
        <charset val="128"/>
        <scheme val="minor"/>
      </rPr>
      <t>で回答した場合」は記載すること。</t>
    </r>
    <rPh sb="26" eb="27">
      <t>ア</t>
    </rPh>
    <rPh sb="29" eb="31">
      <t>バアイ</t>
    </rPh>
    <rPh sb="42" eb="44">
      <t>ガイライ</t>
    </rPh>
    <rPh sb="44" eb="46">
      <t>カンジャ</t>
    </rPh>
    <rPh sb="47" eb="49">
      <t>チョウザイ</t>
    </rPh>
    <rPh sb="49" eb="51">
      <t>ホウホウ</t>
    </rPh>
    <rPh sb="53" eb="54">
      <t>スベ</t>
    </rPh>
    <rPh sb="55" eb="57">
      <t>インナイ</t>
    </rPh>
    <rPh sb="58" eb="60">
      <t>イガイ</t>
    </rPh>
    <rPh sb="61" eb="63">
      <t>カイトウ</t>
    </rPh>
    <rPh sb="69" eb="71">
      <t>キサイ</t>
    </rPh>
    <phoneticPr fontId="10"/>
  </si>
  <si>
    <t>　　「うち公費負担等を伴う患者」の欄には、令和４年４月１日から令和５年３月31日までの診療延人数（入院及び入院外を含む。）のうち、他の公費負担制度等による減免と無料低額診療事業による減免を併せて受けている患者数を記入すること。</t>
    <rPh sb="5" eb="7">
      <t>コウヒ</t>
    </rPh>
    <rPh sb="7" eb="9">
      <t>フタン</t>
    </rPh>
    <rPh sb="9" eb="10">
      <t>トウ</t>
    </rPh>
    <rPh sb="11" eb="12">
      <t>トモナ</t>
    </rPh>
    <rPh sb="13" eb="15">
      <t>カンジャ</t>
    </rPh>
    <rPh sb="17" eb="18">
      <t>ラン</t>
    </rPh>
    <rPh sb="65" eb="66">
      <t>タ</t>
    </rPh>
    <rPh sb="67" eb="69">
      <t>コウヒ</t>
    </rPh>
    <rPh sb="69" eb="71">
      <t>フタン</t>
    </rPh>
    <rPh sb="71" eb="73">
      <t>セイド</t>
    </rPh>
    <rPh sb="73" eb="74">
      <t>トウ</t>
    </rPh>
    <rPh sb="77" eb="79">
      <t>ゲンメン</t>
    </rPh>
    <rPh sb="80" eb="88">
      <t>ムリョウテイガクシンリョウジギョウ</t>
    </rPh>
    <rPh sb="91" eb="93">
      <t>ゲンメン</t>
    </rPh>
    <rPh sb="94" eb="95">
      <t>アワ</t>
    </rPh>
    <rPh sb="97" eb="98">
      <t>ウ</t>
    </rPh>
    <rPh sb="102" eb="105">
      <t>カンジャスウ</t>
    </rPh>
    <rPh sb="106" eb="108">
      <t>キニュウ</t>
    </rPh>
    <phoneticPr fontId="10"/>
  </si>
  <si>
    <t>３　（Ｅ）と（Ｆ）の合計数が、減免患者計（Ｄ）と一致するように記入すること。</t>
    <rPh sb="10" eb="12">
      <t>ゴウケイ</t>
    </rPh>
    <rPh sb="12" eb="13">
      <t>スウ</t>
    </rPh>
    <rPh sb="15" eb="17">
      <t>ゲンメン</t>
    </rPh>
    <rPh sb="17" eb="19">
      <t>カンジャ</t>
    </rPh>
    <rPh sb="19" eb="20">
      <t>ケイ</t>
    </rPh>
    <rPh sb="24" eb="26">
      <t>イッチ</t>
    </rPh>
    <rPh sb="31" eb="33">
      <t>キニュウ</t>
    </rPh>
    <phoneticPr fontId="2"/>
  </si>
  <si>
    <t>４　減免者数のうち、（Ｅ）は費用の総額から10％以上を減免され残りを自己負担している者の人数であり、（Ｆ）は減免され自己負担額が無料となった者の人数とすること。</t>
    <rPh sb="14" eb="16">
      <t>ヒヨウ</t>
    </rPh>
    <rPh sb="44" eb="45">
      <t>ヒト</t>
    </rPh>
    <rPh sb="72" eb="73">
      <t>ヒト</t>
    </rPh>
    <phoneticPr fontId="2"/>
  </si>
  <si>
    <t>５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</si>
  <si>
    <t>５　(１)から(３)までは、それぞれ平成30年社援発第0220第１号老発0220発第１号局長通知第一の５から７までの各項目をいうものであること。</t>
    <rPh sb="31" eb="32">
      <t>ダイ</t>
    </rPh>
    <rPh sb="34" eb="35">
      <t>ロウ</t>
    </rPh>
    <rPh sb="35" eb="36">
      <t>ハツ</t>
    </rPh>
    <rPh sb="40" eb="41">
      <t>ハツ</t>
    </rPh>
    <rPh sb="41" eb="42">
      <t>ダイ</t>
    </rPh>
    <rPh sb="43" eb="44">
      <t>ゴウ</t>
    </rPh>
    <phoneticPr fontId="10"/>
  </si>
  <si>
    <t>６　(１)から(３)の各項目については、該当する項目についてのみ記載すること（該当なしの場合は空欄とすること）。</t>
    <rPh sb="39" eb="41">
      <t>ガイトウ</t>
    </rPh>
    <rPh sb="44" eb="46">
      <t>バアイ</t>
    </rPh>
    <rPh sb="47" eb="49">
      <t>クウラン</t>
    </rPh>
    <phoneticPr fontId="2"/>
  </si>
  <si>
    <t>７　施設が減免した費用の総額については、施設が公費等によらず実際に負担した額を記入すること。</t>
    <rPh sb="2" eb="4">
      <t>シセツ</t>
    </rPh>
    <rPh sb="5" eb="7">
      <t>ゲンメン</t>
    </rPh>
    <rPh sb="9" eb="11">
      <t>ヒヨウ</t>
    </rPh>
    <rPh sb="12" eb="14">
      <t>ソウガク</t>
    </rPh>
    <rPh sb="20" eb="22">
      <t>シセツ</t>
    </rPh>
    <rPh sb="23" eb="25">
      <t>コウヒ</t>
    </rPh>
    <rPh sb="25" eb="26">
      <t>トウ</t>
    </rPh>
    <rPh sb="30" eb="32">
      <t>ジッサイ</t>
    </rPh>
    <rPh sb="33" eb="35">
      <t>フタン</t>
    </rPh>
    <rPh sb="37" eb="38">
      <t>ガク</t>
    </rPh>
    <rPh sb="39" eb="4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</si>
</sst>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49">
    <font>
      <sz val="12"/>
      <name val="ＭＳ 明朝"/>
      <family val="1"/>
      <charset val="128"/>
    </font>
    <font>
      <sz val="11"/>
      <name val="ＭＳ Ｐゴシック"/>
      <family val="3"/>
      <charset val="128"/>
    </font>
    <font>
      <sz val="6"/>
      <name val="明朝"/>
      <family val="3"/>
      <charset val="128"/>
    </font>
    <font>
      <sz val="11"/>
      <name val="明朝"/>
      <family val="3"/>
      <charset val="128"/>
    </font>
    <font>
      <sz val="16"/>
      <name val="ｺﾞｼｯｸ"/>
      <family val="3"/>
      <charset val="128"/>
    </font>
    <font>
      <sz val="11"/>
      <name val="ｺﾞｼｯｸ"/>
      <family val="3"/>
      <charset val="128"/>
    </font>
    <font>
      <sz val="8"/>
      <name val="ｺﾞｼｯｸ"/>
      <family val="3"/>
      <charset val="128"/>
    </font>
    <font>
      <sz val="9"/>
      <name val="ｺﾞｼｯｸ"/>
      <family val="3"/>
      <charset val="128"/>
    </font>
    <font>
      <sz val="14"/>
      <name val="ＭＳ 明朝"/>
      <family val="1"/>
      <charset val="128"/>
    </font>
    <font>
      <sz val="10"/>
      <name val="ｺﾞｼｯｸ"/>
      <family val="3"/>
      <charset val="128"/>
    </font>
    <font>
      <sz val="6"/>
      <name val="ＭＳ 明朝"/>
      <family val="1"/>
      <charset val="128"/>
    </font>
    <font>
      <sz val="16"/>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2"/>
      <name val="ｺﾞｼｯｸ"/>
      <family val="3"/>
      <charset val="128"/>
    </font>
    <font>
      <sz val="11"/>
      <name val="ＭＳ ゴシック"/>
      <family val="3"/>
      <charset val="128"/>
    </font>
    <font>
      <sz val="14"/>
      <name val="ｺﾞｼｯｸ"/>
      <family val="3"/>
      <charset val="128"/>
    </font>
    <font>
      <sz val="14"/>
      <name val="ＭＳ Ｐゴシック"/>
      <family val="3"/>
      <charset val="128"/>
    </font>
    <font>
      <sz val="9"/>
      <name val="明朝"/>
      <family val="3"/>
      <charset val="128"/>
    </font>
    <font>
      <sz val="11"/>
      <name val="ＭＳ Ｐゴシック"/>
      <family val="3"/>
      <charset val="128"/>
      <scheme val="minor"/>
    </font>
    <font>
      <sz val="12"/>
      <name val="明朝"/>
      <family val="3"/>
      <charset val="128"/>
    </font>
    <font>
      <sz val="14"/>
      <name val="明朝"/>
      <family val="3"/>
      <charset val="128"/>
    </font>
    <font>
      <sz val="12"/>
      <name val="ＭＳ Ｐゴシック"/>
      <family val="3"/>
      <charset val="128"/>
      <scheme val="minor"/>
    </font>
    <font>
      <sz val="14"/>
      <name val="ＭＳ Ｐゴシック"/>
      <family val="3"/>
      <charset val="128"/>
      <scheme val="minor"/>
    </font>
    <font>
      <sz val="12"/>
      <name val="ＭＳ Ｐ明朝"/>
      <family val="1"/>
      <charset val="128"/>
    </font>
    <font>
      <b/>
      <sz val="9"/>
      <color indexed="81"/>
      <name val="ＭＳ Ｐゴシック"/>
      <family val="3"/>
      <charset val="128"/>
    </font>
    <font>
      <sz val="10"/>
      <name val="明朝"/>
      <family val="3"/>
      <charset val="128"/>
    </font>
    <font>
      <sz val="16"/>
      <color rgb="FFFF0000"/>
      <name val="ｺﾞｼｯｸ"/>
      <family val="3"/>
      <charset val="128"/>
    </font>
    <font>
      <sz val="12"/>
      <name val="ＭＳ 明朝"/>
      <family val="1"/>
      <charset val="128"/>
    </font>
    <font>
      <sz val="11"/>
      <color rgb="FFFF0000"/>
      <name val="ＭＳ ゴシック"/>
      <family val="3"/>
      <charset val="128"/>
    </font>
    <font>
      <sz val="16"/>
      <name val="ＭＳ ゴシック"/>
      <family val="3"/>
      <charset val="128"/>
    </font>
    <font>
      <u/>
      <sz val="11"/>
      <name val="ＭＳ Ｐゴシック"/>
      <family val="3"/>
      <charset val="128"/>
      <scheme val="minor"/>
    </font>
    <font>
      <b/>
      <sz val="11"/>
      <name val="ｺﾞｼｯｸ"/>
      <family val="3"/>
      <charset val="128"/>
    </font>
    <font>
      <b/>
      <sz val="12"/>
      <name val="ｺﾞｼｯｸ"/>
      <family val="3"/>
      <charset val="128"/>
    </font>
    <font>
      <sz val="14"/>
      <color theme="1"/>
      <name val="ＭＳ Ｐゴシック"/>
      <family val="3"/>
      <charset val="128"/>
      <scheme val="minor"/>
    </font>
    <font>
      <sz val="14"/>
      <color rgb="FFFF0000"/>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theme="1"/>
      <name val="明朝"/>
      <family val="3"/>
      <charset val="128"/>
    </font>
    <font>
      <sz val="10"/>
      <color theme="1"/>
      <name val="ｺﾞｼｯｸ"/>
      <family val="3"/>
      <charset val="128"/>
    </font>
    <font>
      <sz val="11"/>
      <color theme="1"/>
      <name val="ＭＳ Ｐゴシック"/>
      <family val="3"/>
      <charset val="128"/>
      <scheme val="minor"/>
    </font>
    <font>
      <sz val="11"/>
      <color theme="1"/>
      <name val="ｺﾞｼｯｸ"/>
      <family val="3"/>
      <charset val="128"/>
    </font>
    <font>
      <sz val="8"/>
      <color theme="1"/>
      <name val="ｺﾞｼｯｸ"/>
      <family val="3"/>
      <charset val="128"/>
    </font>
    <font>
      <sz val="11"/>
      <color theme="1"/>
      <name val="ＭＳ ゴシック"/>
      <family val="3"/>
      <charset val="128"/>
    </font>
    <font>
      <sz val="14"/>
      <color theme="1"/>
      <name val="ｺﾞｼｯｸ"/>
      <family val="3"/>
      <charset val="128"/>
    </font>
    <font>
      <sz val="12"/>
      <color theme="1"/>
      <name val="ｺﾞｼｯｸ"/>
      <family val="3"/>
      <charset val="128"/>
    </font>
    <font>
      <u/>
      <sz val="11"/>
      <color theme="1"/>
      <name val="ＭＳ Ｐゴシック"/>
      <family val="3"/>
      <charset val="128"/>
      <scheme val="minor"/>
    </font>
    <font>
      <sz val="14"/>
      <color theme="1"/>
      <name val="明朝"/>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14">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right style="thin">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diagonal/>
    </border>
  </borders>
  <cellStyleXfs count="6">
    <xf numFmtId="0" fontId="0" fillId="0" borderId="0"/>
    <xf numFmtId="38" fontId="1" fillId="0" borderId="0" applyFont="0" applyFill="0" applyBorder="0" applyAlignment="0" applyProtection="0"/>
    <xf numFmtId="0" fontId="3" fillId="0" borderId="0"/>
    <xf numFmtId="0" fontId="3" fillId="0" borderId="0"/>
    <xf numFmtId="0" fontId="8" fillId="0" borderId="0"/>
    <xf numFmtId="9" fontId="29" fillId="0" borderId="0" applyFont="0" applyFill="0" applyBorder="0" applyAlignment="0" applyProtection="0">
      <alignment vertical="center"/>
    </xf>
  </cellStyleXfs>
  <cellXfs count="803">
    <xf numFmtId="0" fontId="0" fillId="0" borderId="0" xfId="0"/>
    <xf numFmtId="0" fontId="4" fillId="0" borderId="0" xfId="2" applyFont="1"/>
    <xf numFmtId="177" fontId="5" fillId="0" borderId="0" xfId="2" applyNumberFormat="1" applyFont="1"/>
    <xf numFmtId="10" fontId="5" fillId="0" borderId="0" xfId="2" applyNumberFormat="1" applyFont="1"/>
    <xf numFmtId="0" fontId="5" fillId="0" borderId="0" xfId="2" applyFont="1"/>
    <xf numFmtId="0" fontId="3" fillId="0" borderId="0" xfId="2"/>
    <xf numFmtId="10" fontId="5" fillId="0" borderId="1" xfId="2" applyNumberFormat="1" applyFont="1" applyBorder="1"/>
    <xf numFmtId="10" fontId="5" fillId="0" borderId="4" xfId="2" applyNumberFormat="1" applyFont="1" applyBorder="1" applyAlignment="1">
      <alignment horizontal="center"/>
    </xf>
    <xf numFmtId="0" fontId="3" fillId="0" borderId="0" xfId="2" applyAlignment="1">
      <alignment horizontal="right"/>
    </xf>
    <xf numFmtId="0" fontId="3" fillId="0" borderId="0" xfId="2" applyBorder="1"/>
    <xf numFmtId="0" fontId="6" fillId="0" borderId="0" xfId="2" applyFont="1"/>
    <xf numFmtId="177" fontId="3" fillId="0" borderId="0" xfId="2" applyNumberFormat="1"/>
    <xf numFmtId="0" fontId="5" fillId="0" borderId="0" xfId="3" applyFont="1"/>
    <xf numFmtId="0" fontId="3" fillId="0" borderId="0" xfId="3"/>
    <xf numFmtId="38" fontId="5" fillId="0" borderId="0" xfId="1" applyFont="1"/>
    <xf numFmtId="0" fontId="5" fillId="0" borderId="0" xfId="2" applyFont="1" applyAlignment="1">
      <alignment horizontal="center"/>
    </xf>
    <xf numFmtId="0" fontId="11" fillId="0" borderId="0" xfId="0" applyFont="1"/>
    <xf numFmtId="0" fontId="1" fillId="0" borderId="0" xfId="0" applyFont="1"/>
    <xf numFmtId="0" fontId="0" fillId="0" borderId="0" xfId="0" applyAlignment="1">
      <alignment vertical="center"/>
    </xf>
    <xf numFmtId="0" fontId="5" fillId="0" borderId="1" xfId="2" applyFont="1" applyFill="1" applyBorder="1" applyAlignment="1">
      <alignment horizontal="center"/>
    </xf>
    <xf numFmtId="177" fontId="5" fillId="0" borderId="1" xfId="2" applyNumberFormat="1" applyFont="1" applyFill="1" applyBorder="1"/>
    <xf numFmtId="0" fontId="5" fillId="0" borderId="4" xfId="2" applyFont="1" applyFill="1" applyBorder="1" applyAlignment="1">
      <alignment horizontal="center"/>
    </xf>
    <xf numFmtId="177" fontId="5" fillId="0" borderId="4" xfId="2" applyNumberFormat="1" applyFont="1" applyFill="1" applyBorder="1"/>
    <xf numFmtId="177" fontId="5" fillId="0" borderId="11" xfId="2" applyNumberFormat="1" applyFont="1" applyFill="1" applyBorder="1" applyAlignment="1">
      <alignment horizontal="center"/>
    </xf>
    <xf numFmtId="177" fontId="5" fillId="0" borderId="15" xfId="2" applyNumberFormat="1" applyFont="1" applyFill="1" applyBorder="1" applyAlignment="1">
      <alignment horizontal="center"/>
    </xf>
    <xf numFmtId="0" fontId="5" fillId="0" borderId="4" xfId="2" applyFont="1" applyFill="1" applyBorder="1"/>
    <xf numFmtId="0" fontId="4" fillId="0" borderId="0" xfId="3" applyFont="1" applyAlignment="1">
      <alignment horizontal="center"/>
    </xf>
    <xf numFmtId="38" fontId="5" fillId="0" borderId="0" xfId="1" applyFont="1" applyAlignment="1">
      <alignment horizontal="center"/>
    </xf>
    <xf numFmtId="0" fontId="3" fillId="0" borderId="15" xfId="3" applyBorder="1"/>
    <xf numFmtId="0" fontId="3" fillId="0" borderId="0" xfId="3" applyAlignment="1">
      <alignment horizontal="center"/>
    </xf>
    <xf numFmtId="10" fontId="5" fillId="0" borderId="6" xfId="2" applyNumberFormat="1" applyFont="1" applyBorder="1" applyAlignment="1">
      <alignment horizontal="right"/>
    </xf>
    <xf numFmtId="177" fontId="5" fillId="0" borderId="29" xfId="2" applyNumberFormat="1" applyFont="1" applyFill="1" applyBorder="1" applyAlignment="1">
      <alignment horizontal="right" wrapText="1"/>
    </xf>
    <xf numFmtId="177" fontId="7" fillId="0" borderId="11" xfId="2" applyNumberFormat="1" applyFont="1" applyFill="1" applyBorder="1" applyAlignment="1">
      <alignment horizontal="center"/>
    </xf>
    <xf numFmtId="0" fontId="17" fillId="0" borderId="0" xfId="2" applyFont="1"/>
    <xf numFmtId="0" fontId="5" fillId="0" borderId="6" xfId="2" applyFont="1" applyFill="1" applyBorder="1" applyAlignment="1">
      <alignment horizontal="center" vertical="center"/>
    </xf>
    <xf numFmtId="177" fontId="5" fillId="0" borderId="6" xfId="2" applyNumberFormat="1" applyFont="1" applyFill="1" applyBorder="1" applyAlignment="1">
      <alignment horizontal="right" vertical="center"/>
    </xf>
    <xf numFmtId="177" fontId="5" fillId="0" borderId="29" xfId="2" applyNumberFormat="1" applyFont="1" applyFill="1" applyBorder="1" applyAlignment="1">
      <alignment horizontal="right" vertical="center"/>
    </xf>
    <xf numFmtId="177" fontId="5" fillId="0" borderId="41" xfId="2" applyNumberFormat="1" applyFont="1" applyFill="1" applyBorder="1" applyAlignment="1">
      <alignment horizontal="right" vertical="center"/>
    </xf>
    <xf numFmtId="177" fontId="5" fillId="0" borderId="43" xfId="2" applyNumberFormat="1" applyFont="1" applyFill="1" applyBorder="1" applyAlignment="1">
      <alignment horizontal="right" vertical="center"/>
    </xf>
    <xf numFmtId="177" fontId="5" fillId="0" borderId="45" xfId="2" applyNumberFormat="1" applyFont="1" applyFill="1" applyBorder="1" applyAlignment="1">
      <alignment horizontal="right" vertical="center"/>
    </xf>
    <xf numFmtId="0" fontId="13"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horizontal="left" vertical="center"/>
    </xf>
    <xf numFmtId="177" fontId="5" fillId="2" borderId="41" xfId="2" applyNumberFormat="1" applyFont="1" applyFill="1" applyBorder="1" applyAlignment="1">
      <alignment horizontal="right" vertical="center"/>
    </xf>
    <xf numFmtId="177" fontId="5" fillId="2" borderId="46" xfId="2" applyNumberFormat="1" applyFont="1" applyFill="1" applyBorder="1" applyAlignment="1">
      <alignment horizontal="right" vertical="center"/>
    </xf>
    <xf numFmtId="177" fontId="5" fillId="2" borderId="47" xfId="2" applyNumberFormat="1" applyFont="1" applyFill="1" applyBorder="1" applyAlignment="1">
      <alignment horizontal="right" vertical="center"/>
    </xf>
    <xf numFmtId="0" fontId="3" fillId="0" borderId="6" xfId="2" applyFill="1" applyBorder="1" applyAlignment="1">
      <alignment horizontal="right"/>
    </xf>
    <xf numFmtId="38" fontId="5" fillId="0" borderId="1" xfId="1" applyFont="1" applyFill="1" applyBorder="1"/>
    <xf numFmtId="38" fontId="5" fillId="0" borderId="1" xfId="1" applyFont="1" applyFill="1" applyBorder="1" applyAlignment="1">
      <alignment horizontal="center"/>
    </xf>
    <xf numFmtId="38" fontId="5" fillId="0" borderId="4" xfId="1" applyFont="1" applyFill="1" applyBorder="1"/>
    <xf numFmtId="38" fontId="5" fillId="0" borderId="4" xfId="1" applyFont="1" applyFill="1" applyBorder="1" applyAlignment="1">
      <alignment horizontal="center"/>
    </xf>
    <xf numFmtId="38" fontId="5" fillId="0" borderId="6" xfId="1" applyFont="1" applyFill="1" applyBorder="1"/>
    <xf numFmtId="38" fontId="5" fillId="0" borderId="6" xfId="1" applyFont="1" applyFill="1" applyBorder="1" applyAlignment="1">
      <alignment horizontal="right"/>
    </xf>
    <xf numFmtId="0" fontId="3" fillId="0" borderId="0" xfId="2" applyBorder="1" applyAlignment="1"/>
    <xf numFmtId="177" fontId="5" fillId="2" borderId="21" xfId="2" applyNumberFormat="1" applyFont="1" applyFill="1" applyBorder="1" applyAlignment="1">
      <alignment horizontal="right" vertical="center"/>
    </xf>
    <xf numFmtId="177" fontId="5" fillId="2" borderId="9" xfId="2" applyNumberFormat="1" applyFont="1" applyFill="1" applyBorder="1" applyAlignment="1">
      <alignment horizontal="right" vertical="center"/>
    </xf>
    <xf numFmtId="177" fontId="5" fillId="2" borderId="22" xfId="2" applyNumberFormat="1" applyFont="1" applyFill="1" applyBorder="1" applyAlignment="1">
      <alignment horizontal="right" vertical="center"/>
    </xf>
    <xf numFmtId="177" fontId="5" fillId="2" borderId="23" xfId="2" applyNumberFormat="1" applyFont="1" applyFill="1" applyBorder="1" applyAlignment="1">
      <alignment horizontal="right" vertical="center"/>
    </xf>
    <xf numFmtId="177" fontId="5" fillId="2" borderId="24" xfId="2" applyNumberFormat="1" applyFont="1" applyFill="1" applyBorder="1" applyAlignment="1">
      <alignment horizontal="right" vertical="center"/>
    </xf>
    <xf numFmtId="177" fontId="5" fillId="2" borderId="19" xfId="2" applyNumberFormat="1" applyFont="1" applyFill="1" applyBorder="1" applyAlignment="1">
      <alignment horizontal="right" vertical="center"/>
    </xf>
    <xf numFmtId="177" fontId="5" fillId="2" borderId="25" xfId="2" applyNumberFormat="1" applyFont="1" applyFill="1" applyBorder="1" applyAlignment="1">
      <alignment horizontal="right" vertical="center"/>
    </xf>
    <xf numFmtId="177" fontId="5" fillId="2" borderId="20" xfId="2" applyNumberFormat="1" applyFont="1" applyFill="1" applyBorder="1" applyAlignment="1">
      <alignment horizontal="right" vertical="center"/>
    </xf>
    <xf numFmtId="38" fontId="5" fillId="0" borderId="6" xfId="1" applyFont="1" applyFill="1" applyBorder="1" applyAlignment="1">
      <alignment horizontal="center"/>
    </xf>
    <xf numFmtId="0" fontId="5" fillId="3" borderId="0" xfId="2" applyFont="1" applyFill="1"/>
    <xf numFmtId="177" fontId="5" fillId="0" borderId="0" xfId="2" applyNumberFormat="1" applyFont="1" applyFill="1" applyAlignment="1">
      <alignment horizontal="right"/>
    </xf>
    <xf numFmtId="0" fontId="5" fillId="0" borderId="0" xfId="2" applyFont="1" applyFill="1"/>
    <xf numFmtId="177" fontId="5" fillId="0" borderId="4" xfId="2" applyNumberFormat="1" applyFont="1" applyFill="1" applyBorder="1" applyAlignment="1">
      <alignment horizontal="center"/>
    </xf>
    <xf numFmtId="177" fontId="5" fillId="0" borderId="3" xfId="2" applyNumberFormat="1" applyFont="1" applyFill="1" applyBorder="1" applyAlignment="1">
      <alignment horizontal="center"/>
    </xf>
    <xf numFmtId="0" fontId="5" fillId="0" borderId="76" xfId="2" applyFont="1" applyFill="1" applyBorder="1" applyAlignment="1">
      <alignment horizontal="center"/>
    </xf>
    <xf numFmtId="0" fontId="5" fillId="0" borderId="70" xfId="2" applyFont="1" applyFill="1" applyBorder="1"/>
    <xf numFmtId="0" fontId="5" fillId="0" borderId="71" xfId="2" applyFont="1" applyFill="1" applyBorder="1" applyAlignment="1">
      <alignment horizontal="right"/>
    </xf>
    <xf numFmtId="0" fontId="5" fillId="0" borderId="77" xfId="2" applyFont="1" applyFill="1" applyBorder="1"/>
    <xf numFmtId="0" fontId="5" fillId="0" borderId="59" xfId="2" applyFont="1" applyFill="1" applyBorder="1"/>
    <xf numFmtId="0" fontId="3" fillId="0" borderId="0" xfId="2" applyFill="1"/>
    <xf numFmtId="177" fontId="5" fillId="0" borderId="0" xfId="2" applyNumberFormat="1" applyFont="1" applyFill="1"/>
    <xf numFmtId="0" fontId="5" fillId="0" borderId="0" xfId="2" applyFont="1" applyFill="1" applyAlignment="1">
      <alignment horizontal="center"/>
    </xf>
    <xf numFmtId="177" fontId="5" fillId="0" borderId="2" xfId="2" applyNumberFormat="1" applyFont="1" applyFill="1" applyBorder="1"/>
    <xf numFmtId="0" fontId="5" fillId="0" borderId="12" xfId="2" quotePrefix="1" applyFont="1" applyFill="1" applyBorder="1"/>
    <xf numFmtId="0" fontId="5" fillId="0" borderId="15" xfId="2" quotePrefix="1" applyFont="1" applyFill="1" applyBorder="1"/>
    <xf numFmtId="0" fontId="5" fillId="0" borderId="3" xfId="2" quotePrefix="1" applyFont="1" applyFill="1" applyBorder="1"/>
    <xf numFmtId="0" fontId="5" fillId="0" borderId="1" xfId="2" quotePrefix="1" applyFont="1" applyFill="1" applyBorder="1"/>
    <xf numFmtId="0" fontId="6" fillId="0" borderId="4" xfId="2" applyFont="1" applyFill="1" applyBorder="1"/>
    <xf numFmtId="177" fontId="5" fillId="0" borderId="4" xfId="2" applyNumberFormat="1" applyFont="1" applyFill="1" applyBorder="1" applyAlignment="1">
      <alignment horizontal="right"/>
    </xf>
    <xf numFmtId="0" fontId="6" fillId="0" borderId="4" xfId="2" applyFont="1" applyFill="1" applyBorder="1" applyAlignment="1">
      <alignment horizontal="center"/>
    </xf>
    <xf numFmtId="0" fontId="6" fillId="0" borderId="5" xfId="2" applyFont="1" applyFill="1" applyBorder="1"/>
    <xf numFmtId="0" fontId="5" fillId="0" borderId="6" xfId="2" applyFont="1" applyFill="1" applyBorder="1" applyAlignment="1">
      <alignment horizontal="center"/>
    </xf>
    <xf numFmtId="177" fontId="5" fillId="0" borderId="6" xfId="2" applyNumberFormat="1" applyFont="1" applyFill="1" applyBorder="1" applyAlignment="1">
      <alignment horizontal="right"/>
    </xf>
    <xf numFmtId="0" fontId="5" fillId="0" borderId="71" xfId="2" applyFont="1" applyFill="1" applyBorder="1" applyAlignment="1">
      <alignment horizontal="center"/>
    </xf>
    <xf numFmtId="0" fontId="5" fillId="0" borderId="4" xfId="2" applyFont="1" applyFill="1" applyBorder="1" applyAlignment="1">
      <alignment horizontal="center" vertical="center"/>
    </xf>
    <xf numFmtId="0" fontId="15" fillId="0" borderId="0" xfId="2" applyFont="1" applyFill="1"/>
    <xf numFmtId="0" fontId="3" fillId="4" borderId="0" xfId="2" applyFill="1"/>
    <xf numFmtId="0" fontId="3" fillId="0" borderId="15" xfId="3" applyBorder="1" applyAlignment="1">
      <alignment horizontal="center"/>
    </xf>
    <xf numFmtId="0" fontId="5" fillId="0" borderId="0" xfId="3" applyFont="1" applyAlignment="1">
      <alignment horizontal="center"/>
    </xf>
    <xf numFmtId="177" fontId="5" fillId="0" borderId="1" xfId="2" applyNumberFormat="1" applyFont="1" applyFill="1" applyBorder="1" applyAlignment="1">
      <alignment horizontal="center"/>
    </xf>
    <xf numFmtId="38" fontId="5" fillId="0" borderId="4" xfId="1" applyFont="1" applyFill="1" applyBorder="1" applyAlignment="1">
      <alignment horizontal="center" vertical="center"/>
    </xf>
    <xf numFmtId="177" fontId="5" fillId="0" borderId="11" xfId="2" applyNumberFormat="1" applyFont="1" applyFill="1" applyBorder="1" applyAlignment="1">
      <alignment horizontal="center" vertical="center"/>
    </xf>
    <xf numFmtId="38" fontId="15" fillId="0" borderId="0" xfId="1" applyFont="1" applyFill="1" applyBorder="1" applyAlignment="1">
      <alignment vertical="center"/>
    </xf>
    <xf numFmtId="0" fontId="3" fillId="0" borderId="0" xfId="3" applyFill="1" applyBorder="1"/>
    <xf numFmtId="38" fontId="15" fillId="0" borderId="15" xfId="1" applyFont="1" applyFill="1" applyBorder="1" applyAlignment="1">
      <alignment vertical="center"/>
    </xf>
    <xf numFmtId="38" fontId="5" fillId="0" borderId="1" xfId="1" applyFont="1" applyFill="1" applyBorder="1" applyAlignment="1"/>
    <xf numFmtId="0" fontId="21" fillId="0" borderId="0" xfId="2" applyFont="1" applyFill="1"/>
    <xf numFmtId="0" fontId="22" fillId="0" borderId="0" xfId="2" applyFont="1" applyFill="1"/>
    <xf numFmtId="0" fontId="17" fillId="0" borderId="0" xfId="2" applyFont="1" applyFill="1"/>
    <xf numFmtId="38" fontId="5" fillId="0" borderId="12" xfId="1" applyFont="1" applyFill="1" applyBorder="1" applyAlignment="1"/>
    <xf numFmtId="38" fontId="5" fillId="0" borderId="2" xfId="1" applyFont="1" applyFill="1" applyBorder="1" applyAlignment="1"/>
    <xf numFmtId="38" fontId="6" fillId="0" borderId="1" xfId="1" applyFont="1" applyFill="1" applyBorder="1" applyAlignment="1">
      <alignment horizontal="center"/>
    </xf>
    <xf numFmtId="38" fontId="6" fillId="0" borderId="4" xfId="1" applyFont="1" applyFill="1" applyBorder="1" applyAlignment="1">
      <alignment horizontal="center"/>
    </xf>
    <xf numFmtId="38" fontId="5" fillId="0" borderId="4" xfId="1" applyFont="1" applyFill="1" applyBorder="1" applyAlignment="1">
      <alignment horizontal="right" vertical="center"/>
    </xf>
    <xf numFmtId="38" fontId="5" fillId="0" borderId="4" xfId="1" applyFont="1" applyFill="1" applyBorder="1" applyAlignment="1">
      <alignment horizontal="right"/>
    </xf>
    <xf numFmtId="176" fontId="5" fillId="0" borderId="6" xfId="2" applyNumberFormat="1" applyFont="1" applyFill="1" applyBorder="1" applyAlignment="1">
      <alignment horizontal="right"/>
    </xf>
    <xf numFmtId="38" fontId="5" fillId="0" borderId="0" xfId="1" applyFont="1" applyFill="1"/>
    <xf numFmtId="0" fontId="5" fillId="0" borderId="0" xfId="2" applyFont="1" applyFill="1" applyAlignment="1">
      <alignment horizontal="right"/>
    </xf>
    <xf numFmtId="177" fontId="5" fillId="0" borderId="12" xfId="2" applyNumberFormat="1" applyFont="1" applyFill="1" applyBorder="1"/>
    <xf numFmtId="0" fontId="5" fillId="0" borderId="76" xfId="2" applyFont="1" applyFill="1" applyBorder="1"/>
    <xf numFmtId="0" fontId="5" fillId="0" borderId="11" xfId="2" applyFont="1" applyFill="1" applyBorder="1"/>
    <xf numFmtId="38" fontId="5" fillId="0" borderId="3" xfId="1" applyFont="1" applyFill="1" applyBorder="1" applyAlignment="1"/>
    <xf numFmtId="38" fontId="5" fillId="0" borderId="15" xfId="1" applyFont="1" applyFill="1" applyBorder="1" applyAlignment="1"/>
    <xf numFmtId="0" fontId="3" fillId="0" borderId="70" xfId="3" applyFill="1" applyBorder="1"/>
    <xf numFmtId="38" fontId="5" fillId="0" borderId="29" xfId="1" applyFont="1" applyFill="1" applyBorder="1" applyAlignment="1">
      <alignment horizontal="right"/>
    </xf>
    <xf numFmtId="177" fontId="5" fillId="0" borderId="53" xfId="2" applyNumberFormat="1" applyFont="1" applyFill="1" applyBorder="1" applyAlignment="1">
      <alignment horizontal="center"/>
    </xf>
    <xf numFmtId="0" fontId="24" fillId="0" borderId="0" xfId="2" applyFont="1" applyAlignment="1">
      <alignment horizontal="left" vertical="center"/>
    </xf>
    <xf numFmtId="0" fontId="24" fillId="0" borderId="0" xfId="2" applyFont="1"/>
    <xf numFmtId="38" fontId="20" fillId="0" borderId="8" xfId="1" applyFont="1" applyFill="1" applyBorder="1" applyAlignment="1">
      <alignment vertical="center"/>
    </xf>
    <xf numFmtId="38" fontId="20" fillId="0" borderId="10" xfId="1" applyFont="1" applyFill="1" applyBorder="1" applyAlignment="1">
      <alignment vertical="center"/>
    </xf>
    <xf numFmtId="0" fontId="5" fillId="0" borderId="6" xfId="2" applyFont="1" applyFill="1" applyBorder="1" applyAlignment="1">
      <alignment horizontal="right" vertical="center"/>
    </xf>
    <xf numFmtId="0" fontId="7" fillId="0" borderId="6" xfId="2" applyFont="1" applyFill="1" applyBorder="1" applyAlignment="1">
      <alignment horizontal="right" vertical="center"/>
    </xf>
    <xf numFmtId="0" fontId="9" fillId="0" borderId="11" xfId="2" applyFont="1" applyFill="1" applyBorder="1" applyAlignment="1">
      <alignment horizontal="center" vertical="center"/>
    </xf>
    <xf numFmtId="0" fontId="5" fillId="0" borderId="29" xfId="2" applyFont="1" applyFill="1" applyBorder="1" applyAlignment="1">
      <alignment horizontal="right" vertical="center"/>
    </xf>
    <xf numFmtId="0" fontId="11" fillId="0" borderId="0" xfId="0" applyFont="1" applyAlignment="1">
      <alignment horizontal="center"/>
    </xf>
    <xf numFmtId="0" fontId="18" fillId="0" borderId="0" xfId="0" applyFont="1" applyBorder="1" applyAlignment="1">
      <alignment vertical="center"/>
    </xf>
    <xf numFmtId="0" fontId="4" fillId="0" borderId="0" xfId="3" applyFont="1" applyAlignment="1">
      <alignment horizontal="left" vertical="top"/>
    </xf>
    <xf numFmtId="0" fontId="20" fillId="0" borderId="4" xfId="3" applyFont="1" applyFill="1" applyBorder="1" applyAlignment="1">
      <alignment horizontal="center"/>
    </xf>
    <xf numFmtId="0" fontId="3" fillId="0" borderId="4" xfId="3" applyFont="1" applyFill="1" applyBorder="1"/>
    <xf numFmtId="0" fontId="3" fillId="0" borderId="6" xfId="2" applyFont="1" applyFill="1" applyBorder="1" applyAlignment="1">
      <alignment horizontal="center"/>
    </xf>
    <xf numFmtId="0" fontId="3" fillId="0" borderId="4" xfId="2" applyFont="1" applyFill="1" applyBorder="1"/>
    <xf numFmtId="0" fontId="3" fillId="0" borderId="6" xfId="2" applyFont="1" applyFill="1" applyBorder="1" applyAlignment="1">
      <alignment horizontal="right"/>
    </xf>
    <xf numFmtId="0" fontId="5" fillId="2" borderId="8" xfId="2" applyFont="1" applyFill="1" applyBorder="1" applyAlignment="1">
      <alignment horizontal="right" vertical="center"/>
    </xf>
    <xf numFmtId="0" fontId="5" fillId="0" borderId="0" xfId="2" applyFont="1" applyFill="1" applyAlignment="1">
      <alignment horizontal="left" vertical="center"/>
    </xf>
    <xf numFmtId="10"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right"/>
    </xf>
    <xf numFmtId="0" fontId="5" fillId="0" borderId="0" xfId="2" applyFont="1" applyFill="1" applyBorder="1" applyAlignment="1">
      <alignment horizontal="right" vertical="center"/>
    </xf>
    <xf numFmtId="10" fontId="5" fillId="0" borderId="0" xfId="2" applyNumberFormat="1" applyFont="1" applyFill="1" applyBorder="1" applyAlignment="1">
      <alignment horizontal="right" vertical="center"/>
    </xf>
    <xf numFmtId="0" fontId="3" fillId="0" borderId="0" xfId="2" applyBorder="1" applyAlignment="1">
      <alignment horizontal="center"/>
    </xf>
    <xf numFmtId="38" fontId="20" fillId="0" borderId="30" xfId="1" applyFont="1" applyFill="1" applyBorder="1" applyAlignment="1">
      <alignment vertical="center"/>
    </xf>
    <xf numFmtId="38" fontId="15" fillId="0" borderId="0" xfId="1" applyFont="1" applyFill="1"/>
    <xf numFmtId="0" fontId="6" fillId="0" borderId="0" xfId="2" applyFont="1" applyFill="1" applyBorder="1" applyAlignment="1">
      <alignment horizontal="left" vertical="top" wrapText="1"/>
    </xf>
    <xf numFmtId="38" fontId="20" fillId="2" borderId="30" xfId="1" applyFont="1" applyFill="1" applyBorder="1" applyAlignment="1">
      <alignment vertical="center"/>
    </xf>
    <xf numFmtId="38" fontId="20" fillId="2" borderId="8" xfId="1" applyFont="1" applyFill="1" applyBorder="1" applyAlignment="1">
      <alignment vertical="center"/>
    </xf>
    <xf numFmtId="38" fontId="20" fillId="2" borderId="10" xfId="1" applyFont="1" applyFill="1" applyBorder="1" applyAlignment="1">
      <alignment vertical="center"/>
    </xf>
    <xf numFmtId="177" fontId="20" fillId="2" borderId="92" xfId="2" applyNumberFormat="1" applyFont="1" applyFill="1" applyBorder="1" applyAlignment="1">
      <alignment horizontal="right" vertical="center"/>
    </xf>
    <xf numFmtId="177" fontId="20" fillId="2" borderId="36" xfId="2" applyNumberFormat="1" applyFont="1" applyFill="1" applyBorder="1" applyAlignment="1">
      <alignment horizontal="right" vertical="center"/>
    </xf>
    <xf numFmtId="177" fontId="20" fillId="2" borderId="84" xfId="2" applyNumberFormat="1" applyFont="1" applyFill="1" applyBorder="1" applyAlignment="1">
      <alignment horizontal="right" vertical="center"/>
    </xf>
    <xf numFmtId="177" fontId="20" fillId="2" borderId="9" xfId="2" applyNumberFormat="1" applyFont="1" applyFill="1" applyBorder="1" applyAlignment="1">
      <alignment horizontal="right" vertical="center"/>
    </xf>
    <xf numFmtId="177" fontId="20" fillId="2" borderId="85" xfId="2" applyNumberFormat="1" applyFont="1" applyFill="1" applyBorder="1" applyAlignment="1">
      <alignment horizontal="right" vertical="center"/>
    </xf>
    <xf numFmtId="38" fontId="23" fillId="2" borderId="30" xfId="1" applyFont="1" applyFill="1" applyBorder="1" applyAlignment="1">
      <alignment vertical="center"/>
    </xf>
    <xf numFmtId="38" fontId="23" fillId="2" borderId="8" xfId="1" applyFont="1" applyFill="1" applyBorder="1" applyAlignment="1">
      <alignment vertical="center"/>
    </xf>
    <xf numFmtId="38" fontId="23" fillId="2" borderId="28" xfId="1" applyFont="1" applyFill="1" applyBorder="1" applyAlignment="1">
      <alignment vertical="center"/>
    </xf>
    <xf numFmtId="38" fontId="23" fillId="2" borderId="10" xfId="1" applyFont="1" applyFill="1" applyBorder="1" applyAlignment="1">
      <alignment vertical="center"/>
    </xf>
    <xf numFmtId="0" fontId="3" fillId="0" borderId="0" xfId="2" applyAlignment="1">
      <alignment horizontal="left" vertical="center"/>
    </xf>
    <xf numFmtId="0" fontId="19" fillId="0" borderId="0" xfId="2" applyFont="1" applyAlignment="1">
      <alignment horizontal="left" vertical="center"/>
    </xf>
    <xf numFmtId="0" fontId="4" fillId="0" borderId="0" xfId="2" applyFont="1" applyAlignment="1">
      <alignment horizontal="left" vertical="center"/>
    </xf>
    <xf numFmtId="177" fontId="5" fillId="0" borderId="1"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xf>
    <xf numFmtId="177" fontId="5" fillId="0" borderId="1" xfId="2" applyNumberFormat="1" applyFont="1" applyFill="1" applyBorder="1" applyAlignment="1">
      <alignment vertical="center"/>
    </xf>
    <xf numFmtId="177" fontId="5" fillId="0" borderId="4" xfId="2" applyNumberFormat="1" applyFont="1" applyFill="1" applyBorder="1" applyAlignment="1">
      <alignment vertical="center"/>
    </xf>
    <xf numFmtId="0" fontId="9" fillId="0" borderId="4" xfId="2" applyFont="1" applyFill="1" applyBorder="1" applyAlignment="1">
      <alignment horizontal="center" vertical="center"/>
    </xf>
    <xf numFmtId="0" fontId="5" fillId="0" borderId="70" xfId="2" applyFont="1" applyFill="1" applyBorder="1" applyAlignment="1">
      <alignment horizontal="center" vertical="center"/>
    </xf>
    <xf numFmtId="0" fontId="5" fillId="0" borderId="78" xfId="2" applyFont="1" applyFill="1" applyBorder="1" applyAlignment="1">
      <alignment horizontal="center" vertical="center"/>
    </xf>
    <xf numFmtId="0" fontId="9" fillId="0" borderId="4" xfId="2" applyFont="1" applyFill="1" applyBorder="1" applyAlignment="1">
      <alignment vertical="center"/>
    </xf>
    <xf numFmtId="0" fontId="6" fillId="0" borderId="4"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5" xfId="2" applyFont="1" applyFill="1" applyBorder="1" applyAlignment="1">
      <alignment horizontal="center" vertical="center"/>
    </xf>
    <xf numFmtId="0" fontId="3" fillId="0" borderId="1" xfId="2" applyFill="1" applyBorder="1" applyAlignment="1">
      <alignment vertical="center"/>
    </xf>
    <xf numFmtId="0" fontId="5" fillId="0" borderId="1" xfId="2" applyFont="1" applyFill="1" applyBorder="1" applyAlignment="1">
      <alignment horizontal="center" vertical="center"/>
    </xf>
    <xf numFmtId="0" fontId="3" fillId="0" borderId="4" xfId="2" applyFill="1" applyBorder="1" applyAlignment="1">
      <alignment vertical="center"/>
    </xf>
    <xf numFmtId="177" fontId="5" fillId="0" borderId="11" xfId="2" applyNumberFormat="1" applyFont="1" applyFill="1" applyBorder="1" applyAlignment="1">
      <alignment vertical="center"/>
    </xf>
    <xf numFmtId="177" fontId="5" fillId="0" borderId="3" xfId="2" applyNumberFormat="1" applyFont="1" applyFill="1" applyBorder="1" applyAlignment="1">
      <alignment vertical="center" wrapText="1"/>
    </xf>
    <xf numFmtId="177" fontId="5" fillId="0" borderId="14" xfId="2" applyNumberFormat="1" applyFont="1" applyFill="1" applyBorder="1" applyAlignment="1">
      <alignment horizontal="center" vertical="center"/>
    </xf>
    <xf numFmtId="177" fontId="5" fillId="0" borderId="15" xfId="2" applyNumberFormat="1" applyFont="1" applyFill="1" applyBorder="1" applyAlignment="1">
      <alignment horizontal="center" vertical="center"/>
    </xf>
    <xf numFmtId="0" fontId="5" fillId="0" borderId="4" xfId="2" applyFont="1" applyFill="1" applyBorder="1" applyAlignment="1">
      <alignment vertical="center"/>
    </xf>
    <xf numFmtId="177" fontId="5" fillId="0" borderId="0" xfId="2" applyNumberFormat="1" applyFont="1" applyFill="1" applyBorder="1" applyAlignment="1">
      <alignment vertical="center"/>
    </xf>
    <xf numFmtId="177" fontId="5" fillId="0" borderId="17" xfId="2" applyNumberFormat="1" applyFont="1" applyFill="1" applyBorder="1" applyAlignment="1">
      <alignment horizontal="center" vertical="center"/>
    </xf>
    <xf numFmtId="177" fontId="5" fillId="0" borderId="18" xfId="2" applyNumberFormat="1" applyFont="1" applyFill="1" applyBorder="1" applyAlignment="1">
      <alignment horizontal="center" vertical="center"/>
    </xf>
    <xf numFmtId="177" fontId="5" fillId="0" borderId="66" xfId="2" applyNumberFormat="1" applyFont="1" applyFill="1" applyBorder="1" applyAlignment="1">
      <alignment horizontal="center" vertical="center"/>
    </xf>
    <xf numFmtId="177" fontId="4" fillId="0" borderId="0" xfId="2" applyNumberFormat="1" applyFont="1" applyAlignment="1">
      <alignment horizontal="center"/>
    </xf>
    <xf numFmtId="177" fontId="5" fillId="0" borderId="12" xfId="2" applyNumberFormat="1" applyFont="1" applyFill="1" applyBorder="1" applyAlignment="1">
      <alignment horizontal="center"/>
    </xf>
    <xf numFmtId="0" fontId="3" fillId="0" borderId="15" xfId="2" applyFill="1" applyBorder="1"/>
    <xf numFmtId="0" fontId="3" fillId="0" borderId="15" xfId="2" applyBorder="1"/>
    <xf numFmtId="177" fontId="3" fillId="0" borderId="15" xfId="2" applyNumberFormat="1" applyBorder="1"/>
    <xf numFmtId="177" fontId="5" fillId="2" borderId="33" xfId="2" applyNumberFormat="1" applyFont="1" applyFill="1" applyBorder="1" applyAlignment="1">
      <alignment horizontal="right" vertical="center"/>
    </xf>
    <xf numFmtId="177" fontId="5" fillId="2" borderId="34" xfId="2" applyNumberFormat="1" applyFont="1" applyFill="1" applyBorder="1" applyAlignment="1">
      <alignment horizontal="right" vertical="center"/>
    </xf>
    <xf numFmtId="177" fontId="5" fillId="2" borderId="35" xfId="2" applyNumberFormat="1" applyFont="1" applyFill="1" applyBorder="1" applyAlignment="1">
      <alignment horizontal="right" vertical="center"/>
    </xf>
    <xf numFmtId="177" fontId="5" fillId="2" borderId="36" xfId="2" applyNumberFormat="1" applyFont="1" applyFill="1" applyBorder="1" applyAlignment="1">
      <alignment horizontal="right" vertical="center"/>
    </xf>
    <xf numFmtId="177" fontId="5" fillId="2" borderId="37" xfId="2" applyNumberFormat="1" applyFont="1" applyFill="1" applyBorder="1" applyAlignment="1">
      <alignment horizontal="right" vertical="center"/>
    </xf>
    <xf numFmtId="177" fontId="5" fillId="2" borderId="40" xfId="2" applyNumberFormat="1" applyFont="1" applyFill="1" applyBorder="1" applyAlignment="1">
      <alignment horizontal="right" vertical="center"/>
    </xf>
    <xf numFmtId="177" fontId="5" fillId="2" borderId="39" xfId="2" applyNumberFormat="1" applyFont="1" applyFill="1" applyBorder="1" applyAlignment="1">
      <alignment horizontal="right" vertical="center"/>
    </xf>
    <xf numFmtId="177" fontId="5" fillId="2" borderId="38" xfId="2" applyNumberFormat="1" applyFont="1" applyFill="1" applyBorder="1" applyAlignment="1">
      <alignment horizontal="right" vertical="center"/>
    </xf>
    <xf numFmtId="0" fontId="5" fillId="2" borderId="30" xfId="2" applyFont="1" applyFill="1" applyBorder="1" applyAlignment="1">
      <alignment horizontal="right" vertical="center"/>
    </xf>
    <xf numFmtId="177" fontId="5" fillId="2" borderId="0" xfId="2" applyNumberFormat="1" applyFont="1" applyFill="1" applyBorder="1" applyAlignment="1">
      <alignment horizontal="right" vertical="center"/>
    </xf>
    <xf numFmtId="0" fontId="5" fillId="2" borderId="6" xfId="2" applyFont="1" applyFill="1" applyBorder="1" applyAlignment="1">
      <alignment horizontal="right" vertical="center"/>
    </xf>
    <xf numFmtId="0" fontId="27" fillId="0" borderId="30" xfId="2" applyFont="1" applyFill="1" applyBorder="1" applyAlignment="1">
      <alignment horizontal="left" vertical="center" wrapText="1"/>
    </xf>
    <xf numFmtId="0" fontId="27" fillId="0" borderId="8" xfId="2" applyFont="1" applyFill="1" applyBorder="1" applyAlignment="1">
      <alignment horizontal="left" vertical="center" wrapText="1"/>
    </xf>
    <xf numFmtId="0" fontId="27" fillId="0" borderId="4" xfId="2" applyFont="1" applyFill="1" applyBorder="1" applyAlignment="1">
      <alignment horizontal="left" vertical="center" wrapText="1"/>
    </xf>
    <xf numFmtId="38" fontId="3" fillId="0" borderId="30" xfId="1" applyFont="1" applyFill="1" applyBorder="1" applyAlignment="1">
      <alignment horizontal="right" vertical="center" shrinkToFit="1"/>
    </xf>
    <xf numFmtId="38" fontId="3" fillId="0" borderId="8"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0" fontId="3" fillId="0" borderId="8" xfId="2" applyFont="1" applyFill="1" applyBorder="1" applyAlignment="1">
      <alignment horizontal="left" vertical="center" wrapText="1"/>
    </xf>
    <xf numFmtId="0" fontId="3" fillId="0" borderId="8" xfId="2" applyFont="1" applyFill="1" applyBorder="1" applyAlignment="1">
      <alignment horizontal="left" vertical="center"/>
    </xf>
    <xf numFmtId="0" fontId="20" fillId="2" borderId="30" xfId="1" applyNumberFormat="1" applyFont="1" applyFill="1" applyBorder="1" applyAlignment="1">
      <alignment horizontal="left" vertical="center" wrapText="1"/>
    </xf>
    <xf numFmtId="0" fontId="20" fillId="2" borderId="8" xfId="1" applyNumberFormat="1" applyFont="1" applyFill="1" applyBorder="1" applyAlignment="1">
      <alignment horizontal="left" vertical="center" wrapText="1"/>
    </xf>
    <xf numFmtId="0" fontId="20" fillId="2" borderId="10" xfId="1" applyNumberFormat="1" applyFont="1" applyFill="1" applyBorder="1" applyAlignment="1">
      <alignment horizontal="left" vertical="center" wrapText="1"/>
    </xf>
    <xf numFmtId="0" fontId="20" fillId="2" borderId="28" xfId="1" applyNumberFormat="1" applyFont="1" applyFill="1" applyBorder="1" applyAlignment="1">
      <alignment horizontal="left" vertical="center" wrapText="1"/>
    </xf>
    <xf numFmtId="0" fontId="3" fillId="0" borderId="4" xfId="2" applyFont="1" applyFill="1" applyBorder="1" applyAlignment="1">
      <alignment vertical="center"/>
    </xf>
    <xf numFmtId="0" fontId="17" fillId="0" borderId="82" xfId="2" applyFont="1" applyFill="1" applyBorder="1" applyAlignment="1">
      <alignment vertical="center"/>
    </xf>
    <xf numFmtId="0" fontId="15" fillId="0" borderId="69" xfId="2" applyFont="1" applyFill="1" applyBorder="1" applyAlignment="1">
      <alignment horizontal="right" vertical="center"/>
    </xf>
    <xf numFmtId="0" fontId="18" fillId="2" borderId="38" xfId="0" applyFont="1" applyFill="1" applyBorder="1" applyAlignment="1">
      <alignment vertical="center"/>
    </xf>
    <xf numFmtId="0" fontId="3" fillId="0" borderId="1" xfId="2" applyFont="1" applyFill="1" applyBorder="1"/>
    <xf numFmtId="0" fontId="15" fillId="3" borderId="7" xfId="2" applyFont="1" applyFill="1" applyBorder="1" applyAlignment="1">
      <alignment vertical="center"/>
    </xf>
    <xf numFmtId="0" fontId="3" fillId="0" borderId="0" xfId="2" applyFont="1"/>
    <xf numFmtId="177" fontId="3" fillId="0" borderId="0" xfId="2" applyNumberFormat="1" applyFont="1"/>
    <xf numFmtId="0" fontId="3" fillId="0" borderId="0" xfId="3" applyFont="1"/>
    <xf numFmtId="10" fontId="3" fillId="0" borderId="0" xfId="2" applyNumberFormat="1" applyFont="1"/>
    <xf numFmtId="0" fontId="20" fillId="0" borderId="0" xfId="2" applyFont="1" applyAlignment="1">
      <alignment vertical="center"/>
    </xf>
    <xf numFmtId="0" fontId="3" fillId="0" borderId="1" xfId="3" applyFont="1" applyFill="1" applyBorder="1"/>
    <xf numFmtId="0" fontId="3" fillId="0" borderId="1" xfId="2" applyFont="1" applyFill="1" applyBorder="1" applyAlignment="1">
      <alignment vertical="center"/>
    </xf>
    <xf numFmtId="0" fontId="15" fillId="3" borderId="7" xfId="2" applyFont="1" applyFill="1" applyBorder="1" applyAlignment="1">
      <alignment horizontal="center" vertical="center"/>
    </xf>
    <xf numFmtId="177" fontId="5" fillId="2" borderId="92" xfId="2" applyNumberFormat="1" applyFont="1" applyFill="1" applyBorder="1" applyAlignment="1">
      <alignment horizontal="right" vertical="center"/>
    </xf>
    <xf numFmtId="177" fontId="5" fillId="2" borderId="84" xfId="2" applyNumberFormat="1" applyFont="1" applyFill="1" applyBorder="1" applyAlignment="1">
      <alignment horizontal="right" vertical="center"/>
    </xf>
    <xf numFmtId="177" fontId="5" fillId="2" borderId="86" xfId="2" applyNumberFormat="1" applyFont="1" applyFill="1" applyBorder="1" applyAlignment="1">
      <alignment horizontal="right" vertical="center"/>
    </xf>
    <xf numFmtId="177" fontId="20" fillId="2" borderId="25" xfId="2" applyNumberFormat="1" applyFont="1" applyFill="1" applyBorder="1" applyAlignment="1">
      <alignment horizontal="right" vertical="center"/>
    </xf>
    <xf numFmtId="38" fontId="20" fillId="2" borderId="33" xfId="1" applyFont="1" applyFill="1" applyBorder="1" applyAlignment="1">
      <alignment vertical="center"/>
    </xf>
    <xf numFmtId="38" fontId="20" fillId="2" borderId="19" xfId="1" applyFont="1" applyFill="1" applyBorder="1" applyAlignment="1">
      <alignment vertical="center"/>
    </xf>
    <xf numFmtId="38" fontId="20" fillId="2" borderId="26" xfId="1" applyFont="1" applyFill="1" applyBorder="1" applyAlignment="1">
      <alignment vertical="center"/>
    </xf>
    <xf numFmtId="177" fontId="20" fillId="2" borderId="33"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94" xfId="2" applyNumberFormat="1" applyFont="1" applyFill="1" applyBorder="1" applyAlignment="1">
      <alignment horizontal="right" vertical="center"/>
    </xf>
    <xf numFmtId="177" fontId="20" fillId="2" borderId="95" xfId="2" applyNumberFormat="1" applyFont="1" applyFill="1" applyBorder="1" applyAlignment="1">
      <alignment horizontal="right" vertical="center"/>
    </xf>
    <xf numFmtId="0" fontId="20" fillId="0" borderId="0" xfId="2" applyFont="1" applyAlignment="1">
      <alignment horizontal="left" vertical="center"/>
    </xf>
    <xf numFmtId="0" fontId="7" fillId="3" borderId="11" xfId="2" applyFont="1" applyFill="1" applyBorder="1" applyAlignment="1">
      <alignment horizontal="center"/>
    </xf>
    <xf numFmtId="0" fontId="5" fillId="3" borderId="29" xfId="2" applyFont="1" applyFill="1" applyBorder="1" applyAlignment="1">
      <alignment horizontal="right" vertical="center"/>
    </xf>
    <xf numFmtId="0" fontId="15" fillId="0" borderId="0" xfId="2" applyFont="1" applyFill="1" applyBorder="1" applyAlignment="1">
      <alignment horizontal="center" vertical="center"/>
    </xf>
    <xf numFmtId="0" fontId="6" fillId="0" borderId="4" xfId="2" applyFont="1" applyFill="1" applyBorder="1" applyAlignment="1">
      <alignment vertical="center"/>
    </xf>
    <xf numFmtId="0" fontId="9" fillId="3" borderId="12" xfId="2" applyFont="1" applyFill="1" applyBorder="1" applyAlignment="1">
      <alignment horizontal="center" vertical="center"/>
    </xf>
    <xf numFmtId="0" fontId="5" fillId="3" borderId="78" xfId="2" applyFont="1" applyFill="1" applyBorder="1" applyAlignment="1">
      <alignment horizontal="right" vertical="center"/>
    </xf>
    <xf numFmtId="0" fontId="5" fillId="0" borderId="33" xfId="2" applyFont="1" applyFill="1" applyBorder="1" applyAlignment="1">
      <alignment horizontal="center" vertical="center"/>
    </xf>
    <xf numFmtId="177" fontId="4" fillId="0" borderId="0" xfId="2" applyNumberFormat="1" applyFont="1" applyAlignment="1">
      <alignment horizontal="center"/>
    </xf>
    <xf numFmtId="0" fontId="3" fillId="0" borderId="0" xfId="2" applyFont="1" applyAlignment="1">
      <alignment horizontal="right"/>
    </xf>
    <xf numFmtId="0" fontId="3" fillId="0" borderId="0" xfId="2" applyFont="1" applyAlignment="1">
      <alignment horizontal="center" vertical="center"/>
    </xf>
    <xf numFmtId="0" fontId="3" fillId="0" borderId="0" xfId="2" applyFont="1" applyFill="1"/>
    <xf numFmtId="0" fontId="3" fillId="4" borderId="0" xfId="2" applyFont="1" applyFill="1"/>
    <xf numFmtId="0" fontId="3" fillId="0" borderId="30" xfId="2" applyFont="1" applyFill="1" applyBorder="1" applyAlignment="1">
      <alignment horizontal="left" vertical="center" wrapText="1"/>
    </xf>
    <xf numFmtId="0" fontId="3" fillId="0" borderId="30" xfId="2" applyFont="1" applyFill="1" applyBorder="1" applyAlignment="1">
      <alignment horizontal="left" vertical="center"/>
    </xf>
    <xf numFmtId="0" fontId="3" fillId="0" borderId="0" xfId="2" applyFont="1" applyBorder="1"/>
    <xf numFmtId="0" fontId="3" fillId="0" borderId="6" xfId="2" applyFont="1" applyFill="1" applyBorder="1" applyAlignment="1">
      <alignment horizontal="left" vertical="center" wrapText="1"/>
    </xf>
    <xf numFmtId="0" fontId="3" fillId="0" borderId="4" xfId="2" applyFont="1" applyFill="1" applyBorder="1" applyAlignment="1">
      <alignment horizontal="left" vertical="center"/>
    </xf>
    <xf numFmtId="0" fontId="3" fillId="0" borderId="15" xfId="2" applyFont="1" applyFill="1" applyBorder="1"/>
    <xf numFmtId="0" fontId="3" fillId="0" borderId="15" xfId="2" applyFont="1" applyBorder="1"/>
    <xf numFmtId="177" fontId="3" fillId="0" borderId="15" xfId="2" applyNumberFormat="1" applyFont="1" applyBorder="1"/>
    <xf numFmtId="0" fontId="3" fillId="0" borderId="70" xfId="3" applyFont="1" applyFill="1" applyBorder="1"/>
    <xf numFmtId="0" fontId="3" fillId="0" borderId="0" xfId="2" applyFont="1" applyAlignment="1">
      <alignment horizontal="left" vertical="center"/>
    </xf>
    <xf numFmtId="0" fontId="3" fillId="0" borderId="0" xfId="2" applyFont="1" applyBorder="1" applyAlignment="1">
      <alignment horizontal="center"/>
    </xf>
    <xf numFmtId="0" fontId="3" fillId="0" borderId="15" xfId="3" applyFont="1" applyBorder="1" applyAlignment="1">
      <alignment horizontal="center"/>
    </xf>
    <xf numFmtId="0" fontId="3" fillId="0" borderId="15" xfId="3" applyFont="1" applyBorder="1"/>
    <xf numFmtId="0" fontId="3" fillId="0" borderId="0" xfId="3" applyFont="1" applyAlignment="1">
      <alignment horizontal="center"/>
    </xf>
    <xf numFmtId="0" fontId="3" fillId="0" borderId="0" xfId="3" applyFont="1" applyFill="1" applyBorder="1"/>
    <xf numFmtId="0" fontId="16" fillId="0" borderId="0" xfId="3" applyFont="1"/>
    <xf numFmtId="0" fontId="30" fillId="0" borderId="0" xfId="3" applyFont="1" applyAlignment="1">
      <alignment vertical="center"/>
    </xf>
    <xf numFmtId="0" fontId="16" fillId="0" borderId="0" xfId="2" applyFont="1"/>
    <xf numFmtId="0" fontId="31" fillId="0" borderId="0" xfId="2" applyFont="1"/>
    <xf numFmtId="0" fontId="16" fillId="0" borderId="0" xfId="2" applyFont="1" applyAlignment="1">
      <alignment horizontal="right"/>
    </xf>
    <xf numFmtId="0" fontId="30" fillId="0" borderId="0" xfId="2" applyFont="1" applyAlignment="1">
      <alignment horizontal="center" vertical="center"/>
    </xf>
    <xf numFmtId="0" fontId="30" fillId="0" borderId="0" xfId="2" applyFont="1" applyBorder="1" applyAlignment="1">
      <alignment vertical="center"/>
    </xf>
    <xf numFmtId="0" fontId="16" fillId="0" borderId="0" xfId="2" applyFont="1" applyBorder="1"/>
    <xf numFmtId="0" fontId="9" fillId="3" borderId="97" xfId="2" applyFont="1" applyFill="1" applyBorder="1" applyAlignment="1">
      <alignment horizontal="center" vertical="center"/>
    </xf>
    <xf numFmtId="0" fontId="9" fillId="3" borderId="62" xfId="2" quotePrefix="1" applyFont="1" applyFill="1" applyBorder="1" applyAlignment="1">
      <alignment horizontal="right"/>
    </xf>
    <xf numFmtId="0" fontId="9" fillId="3" borderId="53" xfId="2" quotePrefix="1" applyFont="1" applyFill="1" applyBorder="1" applyAlignment="1">
      <alignment horizontal="right" vertical="center"/>
    </xf>
    <xf numFmtId="0" fontId="9" fillId="3" borderId="80" xfId="2" applyFont="1" applyFill="1" applyBorder="1" applyAlignment="1">
      <alignment horizontal="center" vertical="center" wrapText="1"/>
    </xf>
    <xf numFmtId="38" fontId="30" fillId="0" borderId="0" xfId="2" applyNumberFormat="1" applyFont="1" applyBorder="1" applyAlignment="1">
      <alignment vertical="center"/>
    </xf>
    <xf numFmtId="38" fontId="27" fillId="0" borderId="30" xfId="2" applyNumberFormat="1" applyFont="1" applyFill="1" applyBorder="1" applyAlignment="1">
      <alignment horizontal="left" vertical="center" wrapText="1"/>
    </xf>
    <xf numFmtId="38" fontId="3" fillId="0" borderId="30" xfId="2" applyNumberFormat="1" applyFont="1" applyFill="1" applyBorder="1" applyAlignment="1">
      <alignment horizontal="left" vertical="center" wrapText="1"/>
    </xf>
    <xf numFmtId="38" fontId="3" fillId="0" borderId="30" xfId="2" applyNumberFormat="1" applyFont="1" applyFill="1" applyBorder="1" applyAlignment="1">
      <alignment horizontal="left" vertical="center"/>
    </xf>
    <xf numFmtId="38" fontId="3" fillId="0" borderId="30" xfId="1" applyNumberFormat="1" applyFont="1" applyFill="1" applyBorder="1" applyAlignment="1">
      <alignment horizontal="right" vertical="center" shrinkToFit="1"/>
    </xf>
    <xf numFmtId="38" fontId="5" fillId="2" borderId="33" xfId="2" applyNumberFormat="1" applyFont="1" applyFill="1" applyBorder="1" applyAlignment="1">
      <alignment horizontal="right" vertical="center"/>
    </xf>
    <xf numFmtId="38" fontId="5" fillId="2" borderId="40" xfId="2" applyNumberFormat="1" applyFont="1" applyFill="1" applyBorder="1" applyAlignment="1">
      <alignment horizontal="right" vertical="center"/>
    </xf>
    <xf numFmtId="38" fontId="5" fillId="2" borderId="92" xfId="2" applyNumberFormat="1" applyFont="1" applyFill="1" applyBorder="1" applyAlignment="1">
      <alignment horizontal="right" vertical="center"/>
    </xf>
    <xf numFmtId="38" fontId="5" fillId="2" borderId="36" xfId="2" applyNumberFormat="1" applyFont="1" applyFill="1" applyBorder="1" applyAlignment="1">
      <alignment horizontal="right" vertical="center"/>
    </xf>
    <xf numFmtId="38" fontId="5" fillId="2" borderId="37" xfId="2" applyNumberFormat="1" applyFont="1" applyFill="1" applyBorder="1" applyAlignment="1">
      <alignment horizontal="right" vertical="center"/>
    </xf>
    <xf numFmtId="38" fontId="5" fillId="2" borderId="35" xfId="2" applyNumberFormat="1" applyFont="1" applyFill="1" applyBorder="1" applyAlignment="1">
      <alignment horizontal="right" vertical="center"/>
    </xf>
    <xf numFmtId="38" fontId="5" fillId="2" borderId="39" xfId="2" applyNumberFormat="1" applyFont="1" applyFill="1" applyBorder="1" applyAlignment="1">
      <alignment horizontal="right" vertical="center"/>
    </xf>
    <xf numFmtId="38" fontId="5" fillId="2" borderId="38" xfId="2" applyNumberFormat="1" applyFont="1" applyFill="1" applyBorder="1" applyAlignment="1">
      <alignment horizontal="right" vertical="center"/>
    </xf>
    <xf numFmtId="38" fontId="5" fillId="2" borderId="34" xfId="2" applyNumberFormat="1" applyFont="1" applyFill="1" applyBorder="1" applyAlignment="1">
      <alignment horizontal="right" vertical="center"/>
    </xf>
    <xf numFmtId="38" fontId="5" fillId="2" borderId="30" xfId="2" applyNumberFormat="1" applyFont="1" applyFill="1" applyBorder="1" applyAlignment="1">
      <alignment horizontal="right" vertical="center"/>
    </xf>
    <xf numFmtId="38" fontId="5" fillId="0" borderId="0" xfId="2" applyNumberFormat="1" applyFont="1" applyFill="1" applyBorder="1" applyAlignment="1">
      <alignment horizontal="right" vertical="center"/>
    </xf>
    <xf numFmtId="38" fontId="3" fillId="0" borderId="0" xfId="2" applyNumberFormat="1" applyBorder="1"/>
    <xf numFmtId="38" fontId="3" fillId="0" borderId="31" xfId="2" applyNumberFormat="1" applyFont="1" applyFill="1" applyBorder="1" applyAlignment="1">
      <alignment horizontal="left" vertical="center" wrapText="1"/>
    </xf>
    <xf numFmtId="38" fontId="3" fillId="0" borderId="31" xfId="2" applyNumberFormat="1" applyFont="1" applyFill="1" applyBorder="1" applyAlignment="1">
      <alignment horizontal="left" vertical="center"/>
    </xf>
    <xf numFmtId="38" fontId="3" fillId="0" borderId="31" xfId="1" applyNumberFormat="1" applyFont="1" applyFill="1" applyBorder="1" applyAlignment="1">
      <alignment horizontal="right" vertical="center" shrinkToFit="1"/>
    </xf>
    <xf numFmtId="38" fontId="5" fillId="2" borderId="48" xfId="2" applyNumberFormat="1" applyFont="1" applyFill="1" applyBorder="1" applyAlignment="1">
      <alignment horizontal="right" vertical="center"/>
    </xf>
    <xf numFmtId="38" fontId="5" fillId="2" borderId="55" xfId="2" applyNumberFormat="1" applyFont="1" applyFill="1" applyBorder="1" applyAlignment="1">
      <alignment horizontal="right" vertical="center"/>
    </xf>
    <xf numFmtId="38" fontId="5" fillId="2" borderId="87" xfId="2" applyNumberFormat="1" applyFont="1" applyFill="1" applyBorder="1" applyAlignment="1">
      <alignment horizontal="right" vertical="center"/>
    </xf>
    <xf numFmtId="38" fontId="5" fillId="2" borderId="51" xfId="2" applyNumberFormat="1" applyFont="1" applyFill="1" applyBorder="1" applyAlignment="1">
      <alignment horizontal="right" vertical="center"/>
    </xf>
    <xf numFmtId="38" fontId="5" fillId="2" borderId="52" xfId="2" applyNumberFormat="1" applyFont="1" applyFill="1" applyBorder="1" applyAlignment="1">
      <alignment horizontal="right" vertical="center"/>
    </xf>
    <xf numFmtId="38" fontId="5" fillId="2" borderId="50" xfId="2" applyNumberFormat="1" applyFont="1" applyFill="1" applyBorder="1" applyAlignment="1">
      <alignment horizontal="right" vertical="center"/>
    </xf>
    <xf numFmtId="38" fontId="5" fillId="2" borderId="54" xfId="2" applyNumberFormat="1" applyFont="1" applyFill="1" applyBorder="1" applyAlignment="1">
      <alignment horizontal="right" vertical="center"/>
    </xf>
    <xf numFmtId="38" fontId="5" fillId="2" borderId="53" xfId="2" applyNumberFormat="1" applyFont="1" applyFill="1" applyBorder="1" applyAlignment="1">
      <alignment horizontal="right" vertical="center"/>
    </xf>
    <xf numFmtId="38" fontId="5" fillId="2" borderId="49" xfId="2" applyNumberFormat="1" applyFont="1" applyFill="1" applyBorder="1" applyAlignment="1">
      <alignment horizontal="right" vertical="center"/>
    </xf>
    <xf numFmtId="38" fontId="5" fillId="2" borderId="31" xfId="1" applyNumberFormat="1" applyFont="1" applyFill="1" applyBorder="1" applyAlignment="1">
      <alignment horizontal="right" vertical="center"/>
    </xf>
    <xf numFmtId="38" fontId="27" fillId="2" borderId="1" xfId="2" applyNumberFormat="1" applyFont="1" applyFill="1" applyBorder="1" applyAlignment="1">
      <alignment horizontal="left" vertical="center" wrapText="1"/>
    </xf>
    <xf numFmtId="38" fontId="3" fillId="2" borderId="1" xfId="2" applyNumberFormat="1" applyFont="1" applyFill="1" applyBorder="1" applyAlignment="1">
      <alignment horizontal="left" vertical="center" wrapText="1"/>
    </xf>
    <xf numFmtId="38" fontId="5" fillId="2" borderId="1" xfId="2" applyNumberFormat="1" applyFont="1" applyFill="1" applyBorder="1" applyAlignment="1">
      <alignment horizontal="left" vertical="center" wrapText="1"/>
    </xf>
    <xf numFmtId="38" fontId="5" fillId="2" borderId="1" xfId="2" applyNumberFormat="1" applyFont="1" applyFill="1" applyBorder="1" applyAlignment="1">
      <alignment horizontal="center" vertical="center"/>
    </xf>
    <xf numFmtId="38" fontId="5" fillId="2" borderId="1" xfId="2" applyNumberFormat="1" applyFont="1" applyFill="1" applyBorder="1" applyAlignment="1">
      <alignment horizontal="right" vertical="center"/>
    </xf>
    <xf numFmtId="38" fontId="5" fillId="0" borderId="1" xfId="2" applyNumberFormat="1" applyFont="1" applyFill="1" applyBorder="1" applyAlignment="1">
      <alignment horizontal="right" vertical="center"/>
    </xf>
    <xf numFmtId="38" fontId="5" fillId="2" borderId="89" xfId="1" applyNumberFormat="1" applyFont="1" applyFill="1" applyBorder="1" applyAlignment="1">
      <alignment horizontal="right" vertical="center"/>
    </xf>
    <xf numFmtId="38" fontId="6" fillId="2" borderId="89" xfId="2" applyNumberFormat="1" applyFont="1" applyFill="1" applyBorder="1" applyAlignment="1">
      <alignment horizontal="left" vertical="center" wrapText="1"/>
    </xf>
    <xf numFmtId="38" fontId="5" fillId="2" borderId="90" xfId="2" applyNumberFormat="1" applyFont="1" applyFill="1" applyBorder="1" applyAlignment="1">
      <alignment horizontal="right" vertical="center"/>
    </xf>
    <xf numFmtId="38" fontId="5" fillId="2" borderId="1" xfId="1" applyNumberFormat="1" applyFont="1" applyFill="1" applyBorder="1" applyAlignment="1">
      <alignment horizontal="right" vertical="center"/>
    </xf>
    <xf numFmtId="38" fontId="5" fillId="2" borderId="12" xfId="2" applyNumberFormat="1" applyFont="1" applyFill="1" applyBorder="1" applyAlignment="1">
      <alignment horizontal="center" vertical="center"/>
    </xf>
    <xf numFmtId="38" fontId="27" fillId="2" borderId="8" xfId="2" applyNumberFormat="1" applyFont="1" applyFill="1" applyBorder="1" applyAlignment="1">
      <alignment horizontal="left" vertical="center" wrapText="1"/>
    </xf>
    <xf numFmtId="38" fontId="3" fillId="2" borderId="8" xfId="2" applyNumberFormat="1" applyFont="1" applyFill="1" applyBorder="1" applyAlignment="1">
      <alignment horizontal="left" vertical="center" wrapText="1"/>
    </xf>
    <xf numFmtId="38" fontId="5" fillId="2" borderId="8" xfId="2" applyNumberFormat="1" applyFont="1" applyFill="1" applyBorder="1" applyAlignment="1">
      <alignment horizontal="left" vertical="center" wrapText="1"/>
    </xf>
    <xf numFmtId="38" fontId="5" fillId="2" borderId="8" xfId="2" applyNumberFormat="1" applyFont="1" applyFill="1" applyBorder="1" applyAlignment="1">
      <alignment horizontal="center" vertical="center"/>
    </xf>
    <xf numFmtId="38" fontId="5" fillId="2" borderId="8" xfId="2" applyNumberFormat="1" applyFont="1" applyFill="1" applyBorder="1" applyAlignment="1">
      <alignment horizontal="right" vertical="center"/>
    </xf>
    <xf numFmtId="38" fontId="5" fillId="0" borderId="8" xfId="2" applyNumberFormat="1" applyFont="1" applyFill="1" applyBorder="1" applyAlignment="1">
      <alignment horizontal="right" vertical="center"/>
    </xf>
    <xf numFmtId="38" fontId="5" fillId="2" borderId="73" xfId="1" applyNumberFormat="1" applyFont="1" applyFill="1" applyBorder="1" applyAlignment="1">
      <alignment horizontal="right" vertical="center"/>
    </xf>
    <xf numFmtId="38" fontId="6" fillId="2" borderId="73" xfId="2" applyNumberFormat="1" applyFont="1" applyFill="1" applyBorder="1" applyAlignment="1">
      <alignment horizontal="left" vertical="center" wrapText="1"/>
    </xf>
    <xf numFmtId="38" fontId="5" fillId="2" borderId="7" xfId="2" applyNumberFormat="1" applyFont="1" applyFill="1" applyBorder="1" applyAlignment="1">
      <alignment horizontal="right" vertical="center"/>
    </xf>
    <xf numFmtId="38" fontId="5" fillId="2" borderId="8" xfId="1" applyNumberFormat="1" applyFont="1" applyFill="1" applyBorder="1" applyAlignment="1">
      <alignment horizontal="right" vertical="center"/>
    </xf>
    <xf numFmtId="38" fontId="5" fillId="2" borderId="19" xfId="2" applyNumberFormat="1" applyFont="1" applyFill="1" applyBorder="1" applyAlignment="1">
      <alignment horizontal="center" vertical="center"/>
    </xf>
    <xf numFmtId="38" fontId="9" fillId="2" borderId="19" xfId="2" applyNumberFormat="1" applyFont="1" applyFill="1" applyBorder="1" applyAlignment="1">
      <alignment vertical="center" wrapText="1"/>
    </xf>
    <xf numFmtId="38" fontId="9" fillId="2" borderId="82" xfId="2" applyNumberFormat="1" applyFont="1" applyFill="1" applyBorder="1" applyAlignment="1">
      <alignment vertical="center" wrapText="1"/>
    </xf>
    <xf numFmtId="38" fontId="9" fillId="2" borderId="7" xfId="2" applyNumberFormat="1" applyFont="1" applyFill="1" applyBorder="1" applyAlignment="1">
      <alignment vertical="center" wrapText="1"/>
    </xf>
    <xf numFmtId="38" fontId="9" fillId="2" borderId="81" xfId="2" applyNumberFormat="1" applyFont="1" applyFill="1" applyBorder="1" applyAlignment="1">
      <alignment vertical="center" wrapText="1"/>
    </xf>
    <xf numFmtId="38" fontId="5" fillId="2" borderId="31" xfId="2" applyNumberFormat="1" applyFont="1" applyFill="1" applyBorder="1" applyAlignment="1">
      <alignment horizontal="right" vertical="center"/>
    </xf>
    <xf numFmtId="38" fontId="9" fillId="2" borderId="48" xfId="2" applyNumberFormat="1" applyFont="1" applyFill="1" applyBorder="1" applyAlignment="1">
      <alignment vertical="center" wrapText="1"/>
    </xf>
    <xf numFmtId="38" fontId="9" fillId="2" borderId="99" xfId="2" applyNumberFormat="1" applyFont="1" applyFill="1" applyBorder="1" applyAlignment="1">
      <alignment vertical="center" wrapText="1"/>
    </xf>
    <xf numFmtId="38" fontId="3" fillId="2" borderId="8" xfId="2" applyNumberFormat="1" applyFont="1" applyFill="1" applyBorder="1" applyAlignment="1">
      <alignment horizontal="left" vertical="top" wrapText="1"/>
    </xf>
    <xf numFmtId="38" fontId="5" fillId="2" borderId="8" xfId="2" applyNumberFormat="1" applyFont="1" applyFill="1" applyBorder="1" applyAlignment="1">
      <alignment horizontal="left" vertical="top" wrapText="1"/>
    </xf>
    <xf numFmtId="38" fontId="27" fillId="2" borderId="10" xfId="2" applyNumberFormat="1" applyFont="1" applyFill="1" applyBorder="1" applyAlignment="1">
      <alignment horizontal="left" vertical="center" wrapText="1"/>
    </xf>
    <xf numFmtId="38" fontId="3" fillId="2" borderId="10" xfId="2" applyNumberFormat="1" applyFont="1" applyFill="1" applyBorder="1" applyAlignment="1">
      <alignment horizontal="left" vertical="top" wrapText="1"/>
    </xf>
    <xf numFmtId="38" fontId="5" fillId="2" borderId="10" xfId="2" applyNumberFormat="1" applyFont="1" applyFill="1" applyBorder="1" applyAlignment="1">
      <alignment horizontal="left" vertical="top" wrapText="1"/>
    </xf>
    <xf numFmtId="38" fontId="5" fillId="2" borderId="10" xfId="2" applyNumberFormat="1" applyFont="1" applyFill="1" applyBorder="1" applyAlignment="1">
      <alignment horizontal="center" vertical="center"/>
    </xf>
    <xf numFmtId="38" fontId="5" fillId="2" borderId="10" xfId="1" applyNumberFormat="1" applyFont="1" applyFill="1" applyBorder="1" applyAlignment="1">
      <alignment horizontal="right" vertical="center"/>
    </xf>
    <xf numFmtId="38" fontId="5" fillId="0" borderId="10" xfId="2" applyNumberFormat="1" applyFont="1" applyFill="1" applyBorder="1" applyAlignment="1">
      <alignment horizontal="right" vertical="center"/>
    </xf>
    <xf numFmtId="38" fontId="5" fillId="2" borderId="10" xfId="2" applyNumberFormat="1" applyFont="1" applyFill="1" applyBorder="1" applyAlignment="1">
      <alignment horizontal="right" vertical="center"/>
    </xf>
    <xf numFmtId="38" fontId="5" fillId="2" borderId="74" xfId="1" applyNumberFormat="1" applyFont="1" applyFill="1" applyBorder="1" applyAlignment="1">
      <alignment horizontal="right" vertical="center"/>
    </xf>
    <xf numFmtId="38" fontId="6" fillId="2" borderId="74" xfId="2" applyNumberFormat="1" applyFont="1" applyFill="1" applyBorder="1" applyAlignment="1">
      <alignment horizontal="left" vertical="center" wrapText="1"/>
    </xf>
    <xf numFmtId="38" fontId="5" fillId="2" borderId="68" xfId="2" applyNumberFormat="1" applyFont="1" applyFill="1" applyBorder="1" applyAlignment="1">
      <alignment horizontal="right" vertical="center"/>
    </xf>
    <xf numFmtId="38" fontId="5" fillId="2" borderId="26" xfId="2" applyNumberFormat="1" applyFont="1" applyFill="1" applyBorder="1" applyAlignment="1">
      <alignment horizontal="center" vertical="center"/>
    </xf>
    <xf numFmtId="38" fontId="9" fillId="2" borderId="68" xfId="2" applyNumberFormat="1" applyFont="1" applyFill="1" applyBorder="1" applyAlignment="1">
      <alignment vertical="center" wrapText="1"/>
    </xf>
    <xf numFmtId="38" fontId="9" fillId="2" borderId="79" xfId="2" applyNumberFormat="1" applyFont="1" applyFill="1" applyBorder="1" applyAlignment="1">
      <alignment vertical="center" wrapText="1"/>
    </xf>
    <xf numFmtId="38" fontId="20" fillId="2" borderId="31" xfId="1" applyNumberFormat="1" applyFont="1" applyFill="1" applyBorder="1" applyAlignment="1">
      <alignment horizontal="left" vertical="center" wrapText="1"/>
    </xf>
    <xf numFmtId="38" fontId="20" fillId="2" borderId="31" xfId="1" applyNumberFormat="1" applyFont="1" applyFill="1" applyBorder="1" applyAlignment="1">
      <alignment horizontal="right" vertical="center"/>
    </xf>
    <xf numFmtId="38" fontId="20" fillId="0" borderId="31" xfId="1" applyNumberFormat="1" applyFont="1" applyFill="1" applyBorder="1" applyAlignment="1">
      <alignment vertical="center"/>
    </xf>
    <xf numFmtId="38" fontId="20" fillId="2" borderId="87" xfId="2" applyNumberFormat="1" applyFont="1" applyFill="1" applyBorder="1" applyAlignment="1">
      <alignment horizontal="right" vertical="center"/>
    </xf>
    <xf numFmtId="38" fontId="20" fillId="2" borderId="51" xfId="2" applyNumberFormat="1" applyFont="1" applyFill="1" applyBorder="1" applyAlignment="1">
      <alignment horizontal="right" vertical="center"/>
    </xf>
    <xf numFmtId="38" fontId="20" fillId="2" borderId="31" xfId="1" applyNumberFormat="1" applyFont="1" applyFill="1" applyBorder="1" applyAlignment="1">
      <alignment vertical="center"/>
    </xf>
    <xf numFmtId="38" fontId="20" fillId="2" borderId="30" xfId="1" applyNumberFormat="1" applyFont="1" applyFill="1" applyBorder="1" applyAlignment="1">
      <alignment horizontal="left" vertical="center" wrapText="1"/>
    </xf>
    <xf numFmtId="38" fontId="20" fillId="2" borderId="30" xfId="1" applyNumberFormat="1" applyFont="1" applyFill="1" applyBorder="1" applyAlignment="1">
      <alignment vertical="center"/>
    </xf>
    <xf numFmtId="38" fontId="20" fillId="0" borderId="30" xfId="1" applyNumberFormat="1" applyFont="1" applyFill="1" applyBorder="1" applyAlignment="1">
      <alignment vertical="center"/>
    </xf>
    <xf numFmtId="38" fontId="20" fillId="2" borderId="91" xfId="1" applyNumberFormat="1" applyFont="1" applyFill="1" applyBorder="1" applyAlignment="1">
      <alignment vertical="center"/>
    </xf>
    <xf numFmtId="38" fontId="20" fillId="2" borderId="38" xfId="2" applyNumberFormat="1" applyFont="1" applyFill="1" applyBorder="1" applyAlignment="1">
      <alignment horizontal="right" vertical="center"/>
    </xf>
    <xf numFmtId="38" fontId="20" fillId="2" borderId="93" xfId="2" applyNumberFormat="1" applyFont="1" applyFill="1" applyBorder="1" applyAlignment="1">
      <alignment horizontal="right" vertical="center"/>
    </xf>
    <xf numFmtId="38" fontId="20" fillId="2" borderId="92" xfId="2" applyNumberFormat="1" applyFont="1" applyFill="1" applyBorder="1" applyAlignment="1">
      <alignment horizontal="right" vertical="center"/>
    </xf>
    <xf numFmtId="38" fontId="20" fillId="2" borderId="36" xfId="2" applyNumberFormat="1" applyFont="1" applyFill="1" applyBorder="1" applyAlignment="1">
      <alignment horizontal="right" vertical="center"/>
    </xf>
    <xf numFmtId="38" fontId="20" fillId="2" borderId="22" xfId="2" applyNumberFormat="1" applyFont="1" applyFill="1" applyBorder="1" applyAlignment="1">
      <alignment horizontal="right" vertical="center"/>
    </xf>
    <xf numFmtId="38" fontId="20" fillId="2" borderId="65" xfId="2" applyNumberFormat="1" applyFont="1" applyFill="1" applyBorder="1" applyAlignment="1">
      <alignment horizontal="right" vertical="center"/>
    </xf>
    <xf numFmtId="38" fontId="20" fillId="2" borderId="8" xfId="1" applyNumberFormat="1" applyFont="1" applyFill="1" applyBorder="1" applyAlignment="1">
      <alignment horizontal="left" vertical="center" wrapText="1"/>
    </xf>
    <xf numFmtId="38" fontId="20" fillId="2" borderId="8" xfId="1" applyNumberFormat="1" applyFont="1" applyFill="1" applyBorder="1" applyAlignment="1">
      <alignment vertical="center"/>
    </xf>
    <xf numFmtId="38" fontId="20" fillId="0" borderId="8" xfId="1" applyNumberFormat="1" applyFont="1" applyFill="1" applyBorder="1" applyAlignment="1">
      <alignment vertical="center"/>
    </xf>
    <xf numFmtId="38" fontId="20" fillId="2" borderId="73" xfId="1" applyNumberFormat="1" applyFont="1" applyFill="1" applyBorder="1" applyAlignment="1">
      <alignment vertical="center"/>
    </xf>
    <xf numFmtId="38" fontId="20" fillId="2" borderId="84" xfId="2" applyNumberFormat="1" applyFont="1" applyFill="1" applyBorder="1" applyAlignment="1">
      <alignment horizontal="right" vertical="center"/>
    </xf>
    <xf numFmtId="38" fontId="20" fillId="2" borderId="69" xfId="2" applyNumberFormat="1" applyFont="1" applyFill="1" applyBorder="1" applyAlignment="1">
      <alignment horizontal="right" vertical="center"/>
    </xf>
    <xf numFmtId="38" fontId="20" fillId="2" borderId="9" xfId="2" applyNumberFormat="1" applyFont="1" applyFill="1" applyBorder="1" applyAlignment="1">
      <alignment horizontal="right" vertical="center"/>
    </xf>
    <xf numFmtId="38" fontId="23" fillId="2" borderId="30" xfId="1" applyNumberFormat="1" applyFont="1" applyFill="1" applyBorder="1" applyAlignment="1">
      <alignment vertical="center"/>
    </xf>
    <xf numFmtId="38" fontId="23" fillId="2" borderId="8" xfId="1" applyNumberFormat="1" applyFont="1" applyFill="1" applyBorder="1" applyAlignment="1">
      <alignment vertical="center"/>
    </xf>
    <xf numFmtId="38" fontId="20" fillId="2" borderId="10" xfId="1" applyNumberFormat="1" applyFont="1" applyFill="1" applyBorder="1" applyAlignment="1">
      <alignment horizontal="left" vertical="center" wrapText="1"/>
    </xf>
    <xf numFmtId="38" fontId="20" fillId="2" borderId="28" xfId="1" applyNumberFormat="1" applyFont="1" applyFill="1" applyBorder="1" applyAlignment="1">
      <alignment horizontal="left" vertical="center" wrapText="1"/>
    </xf>
    <xf numFmtId="38" fontId="20" fillId="2" borderId="10" xfId="1" applyNumberFormat="1" applyFont="1" applyFill="1" applyBorder="1" applyAlignment="1">
      <alignment vertical="center"/>
    </xf>
    <xf numFmtId="38" fontId="20" fillId="0" borderId="10" xfId="1" applyNumberFormat="1" applyFont="1" applyFill="1" applyBorder="1" applyAlignment="1">
      <alignment vertical="center"/>
    </xf>
    <xf numFmtId="38" fontId="20" fillId="2" borderId="74" xfId="1" applyNumberFormat="1" applyFont="1" applyFill="1" applyBorder="1" applyAlignment="1">
      <alignment vertical="center"/>
    </xf>
    <xf numFmtId="38" fontId="20" fillId="2" borderId="85" xfId="2" applyNumberFormat="1" applyFont="1" applyFill="1" applyBorder="1" applyAlignment="1">
      <alignment horizontal="right" vertical="center"/>
    </xf>
    <xf numFmtId="38" fontId="20" fillId="2" borderId="83" xfId="2" applyNumberFormat="1" applyFont="1" applyFill="1" applyBorder="1" applyAlignment="1">
      <alignment horizontal="right" vertical="center"/>
    </xf>
    <xf numFmtId="38" fontId="20" fillId="2" borderId="75" xfId="2" applyNumberFormat="1" applyFont="1" applyFill="1" applyBorder="1" applyAlignment="1">
      <alignment horizontal="right" vertical="center"/>
    </xf>
    <xf numFmtId="38" fontId="20" fillId="2" borderId="27" xfId="2" applyNumberFormat="1" applyFont="1" applyFill="1" applyBorder="1" applyAlignment="1">
      <alignment horizontal="right" vertical="center"/>
    </xf>
    <xf numFmtId="38" fontId="23" fillId="2" borderId="28" xfId="1" applyNumberFormat="1" applyFont="1" applyFill="1" applyBorder="1" applyAlignment="1">
      <alignment vertical="center"/>
    </xf>
    <xf numFmtId="38" fontId="23" fillId="2" borderId="10" xfId="1" applyNumberFormat="1" applyFont="1" applyFill="1" applyBorder="1" applyAlignment="1">
      <alignment vertical="center"/>
    </xf>
    <xf numFmtId="38" fontId="20" fillId="2" borderId="48" xfId="1" applyNumberFormat="1" applyFont="1" applyFill="1" applyBorder="1" applyAlignment="1">
      <alignment horizontal="right" vertical="center"/>
    </xf>
    <xf numFmtId="38" fontId="20" fillId="2" borderId="48" xfId="2" applyNumberFormat="1" applyFont="1" applyFill="1" applyBorder="1" applyAlignment="1">
      <alignment horizontal="right" vertical="center"/>
    </xf>
    <xf numFmtId="38" fontId="20" fillId="2" borderId="55" xfId="2" applyNumberFormat="1" applyFont="1" applyFill="1" applyBorder="1" applyAlignment="1">
      <alignment horizontal="right" vertical="center"/>
    </xf>
    <xf numFmtId="38" fontId="20" fillId="2" borderId="33" xfId="1" applyNumberFormat="1" applyFont="1" applyFill="1" applyBorder="1" applyAlignment="1">
      <alignment vertical="center"/>
    </xf>
    <xf numFmtId="38" fontId="20" fillId="2" borderId="33" xfId="2" applyNumberFormat="1" applyFont="1" applyFill="1" applyBorder="1" applyAlignment="1">
      <alignment horizontal="right" vertical="center"/>
    </xf>
    <xf numFmtId="38" fontId="20" fillId="2" borderId="25" xfId="2" applyNumberFormat="1" applyFont="1" applyFill="1" applyBorder="1" applyAlignment="1">
      <alignment horizontal="right" vertical="center"/>
    </xf>
    <xf numFmtId="38" fontId="9" fillId="2" borderId="74" xfId="2" applyNumberFormat="1" applyFont="1" applyFill="1" applyBorder="1" applyAlignment="1">
      <alignment vertical="center" wrapText="1"/>
    </xf>
    <xf numFmtId="38" fontId="9" fillId="2" borderId="100" xfId="2" applyNumberFormat="1" applyFont="1" applyFill="1" applyBorder="1" applyAlignment="1">
      <alignment vertical="center" wrapText="1"/>
    </xf>
    <xf numFmtId="38" fontId="27" fillId="2" borderId="31" xfId="2" applyNumberFormat="1" applyFont="1" applyFill="1" applyBorder="1" applyAlignment="1">
      <alignment horizontal="left" vertical="center" wrapText="1"/>
    </xf>
    <xf numFmtId="0" fontId="3" fillId="0" borderId="0" xfId="2" applyFont="1" applyFill="1" applyAlignment="1">
      <alignment horizontal="right"/>
    </xf>
    <xf numFmtId="38" fontId="27" fillId="0" borderId="0" xfId="2" applyNumberFormat="1" applyFont="1" applyFill="1" applyBorder="1" applyAlignment="1">
      <alignment horizontal="left" vertical="center" wrapText="1"/>
    </xf>
    <xf numFmtId="38" fontId="3" fillId="0" borderId="0" xfId="2" applyNumberFormat="1" applyFont="1" applyFill="1" applyBorder="1" applyAlignment="1">
      <alignment horizontal="left" vertical="top" wrapText="1"/>
    </xf>
    <xf numFmtId="38" fontId="5" fillId="0" borderId="0" xfId="2" applyNumberFormat="1" applyFont="1" applyFill="1" applyBorder="1" applyAlignment="1">
      <alignment horizontal="left" vertical="top" wrapText="1"/>
    </xf>
    <xf numFmtId="38" fontId="5" fillId="0" borderId="0" xfId="2" applyNumberFormat="1" applyFont="1" applyFill="1" applyBorder="1" applyAlignment="1">
      <alignment horizontal="center" vertical="center"/>
    </xf>
    <xf numFmtId="38" fontId="5" fillId="0" borderId="0" xfId="1" applyNumberFormat="1" applyFont="1" applyFill="1" applyBorder="1" applyAlignment="1">
      <alignment horizontal="right" vertical="center"/>
    </xf>
    <xf numFmtId="38" fontId="6" fillId="0" borderId="0" xfId="2" applyNumberFormat="1" applyFont="1" applyFill="1" applyBorder="1" applyAlignment="1">
      <alignment horizontal="left" vertical="center" wrapText="1"/>
    </xf>
    <xf numFmtId="38" fontId="9" fillId="0" borderId="0" xfId="2" applyNumberFormat="1" applyFont="1" applyFill="1" applyBorder="1" applyAlignment="1">
      <alignment vertical="center" wrapText="1"/>
    </xf>
    <xf numFmtId="0" fontId="3" fillId="0" borderId="0" xfId="2" applyFont="1" applyFill="1" applyAlignment="1">
      <alignment horizontal="right" vertical="center"/>
    </xf>
    <xf numFmtId="177" fontId="4" fillId="0" borderId="0" xfId="2" applyNumberFormat="1" applyFont="1" applyAlignment="1">
      <alignment horizontal="center"/>
    </xf>
    <xf numFmtId="38" fontId="9" fillId="2" borderId="101" xfId="2" applyNumberFormat="1" applyFont="1" applyFill="1" applyBorder="1" applyAlignment="1">
      <alignment vertical="center" wrapText="1"/>
    </xf>
    <xf numFmtId="0" fontId="22" fillId="0" borderId="0" xfId="2" applyFont="1" applyFill="1" applyBorder="1"/>
    <xf numFmtId="0" fontId="5" fillId="0" borderId="0" xfId="2" applyFont="1" applyBorder="1"/>
    <xf numFmtId="177" fontId="5" fillId="0" borderId="0" xfId="2" applyNumberFormat="1" applyFont="1" applyBorder="1"/>
    <xf numFmtId="10" fontId="5" fillId="0" borderId="0" xfId="2" applyNumberFormat="1" applyFont="1" applyBorder="1"/>
    <xf numFmtId="0" fontId="5" fillId="0" borderId="0" xfId="2" applyFont="1" applyFill="1" applyBorder="1"/>
    <xf numFmtId="0" fontId="5" fillId="0" borderId="0" xfId="2" applyFont="1" applyFill="1" applyBorder="1" applyAlignment="1">
      <alignment horizontal="center"/>
    </xf>
    <xf numFmtId="38" fontId="9" fillId="2" borderId="91" xfId="2" applyNumberFormat="1" applyFont="1" applyFill="1" applyBorder="1" applyAlignment="1">
      <alignment vertical="center" wrapText="1"/>
    </xf>
    <xf numFmtId="177" fontId="4" fillId="0" borderId="0" xfId="2" applyNumberFormat="1" applyFont="1" applyAlignment="1">
      <alignment horizontal="center"/>
    </xf>
    <xf numFmtId="38" fontId="9" fillId="2" borderId="73" xfId="2" applyNumberFormat="1" applyFont="1" applyFill="1" applyBorder="1" applyAlignment="1">
      <alignment vertical="center" wrapText="1"/>
    </xf>
    <xf numFmtId="0" fontId="5" fillId="0" borderId="33" xfId="2" applyFont="1" applyFill="1" applyBorder="1" applyAlignment="1">
      <alignment horizontal="center" vertical="center"/>
    </xf>
    <xf numFmtId="177" fontId="4" fillId="0" borderId="0" xfId="2" applyNumberFormat="1" applyFont="1" applyAlignment="1">
      <alignment horizontal="center"/>
    </xf>
    <xf numFmtId="38" fontId="9" fillId="2" borderId="8" xfId="2" applyNumberFormat="1" applyFont="1" applyFill="1" applyBorder="1" applyAlignment="1">
      <alignment vertical="center" wrapText="1"/>
    </xf>
    <xf numFmtId="38" fontId="9" fillId="2" borderId="10" xfId="2" applyNumberFormat="1" applyFont="1" applyFill="1" applyBorder="1" applyAlignment="1">
      <alignment vertical="center" wrapText="1"/>
    </xf>
    <xf numFmtId="38" fontId="9" fillId="2" borderId="30" xfId="2" applyNumberFormat="1" applyFont="1" applyFill="1" applyBorder="1" applyAlignment="1">
      <alignment vertical="center" wrapText="1"/>
    </xf>
    <xf numFmtId="38" fontId="9" fillId="2" borderId="103" xfId="2" applyNumberFormat="1" applyFont="1" applyFill="1" applyBorder="1" applyAlignment="1">
      <alignment vertical="center" wrapText="1"/>
    </xf>
    <xf numFmtId="0" fontId="9" fillId="3" borderId="97" xfId="2" applyFont="1" applyFill="1" applyBorder="1" applyAlignment="1">
      <alignment horizontal="center" vertical="center" wrapText="1"/>
    </xf>
    <xf numFmtId="0" fontId="9" fillId="3" borderId="51" xfId="2" quotePrefix="1" applyFont="1" applyFill="1" applyBorder="1" applyAlignment="1">
      <alignment horizontal="right" vertical="center"/>
    </xf>
    <xf numFmtId="0" fontId="9" fillId="3" borderId="102" xfId="2" quotePrefix="1" applyFont="1" applyFill="1" applyBorder="1" applyAlignment="1">
      <alignment horizontal="right"/>
    </xf>
    <xf numFmtId="0" fontId="5" fillId="3" borderId="11" xfId="2" applyFont="1" applyFill="1" applyBorder="1" applyAlignment="1">
      <alignment horizontal="right" vertical="center"/>
    </xf>
    <xf numFmtId="0" fontId="9" fillId="3" borderId="62" xfId="2" applyFont="1" applyFill="1" applyBorder="1" applyAlignment="1">
      <alignment horizontal="center" vertical="center"/>
    </xf>
    <xf numFmtId="0" fontId="9" fillId="0" borderId="1" xfId="2" quotePrefix="1" applyFont="1" applyFill="1" applyBorder="1"/>
    <xf numFmtId="0" fontId="9" fillId="0" borderId="11" xfId="2" applyFont="1" applyFill="1" applyBorder="1" applyAlignment="1">
      <alignment wrapText="1"/>
    </xf>
    <xf numFmtId="0" fontId="9" fillId="3" borderId="36" xfId="2" quotePrefix="1" applyFont="1" applyFill="1" applyBorder="1" applyAlignment="1">
      <alignment horizontal="right" vertical="center"/>
    </xf>
    <xf numFmtId="0" fontId="9" fillId="3" borderId="80" xfId="2" applyFont="1" applyFill="1" applyBorder="1" applyAlignment="1">
      <alignment horizontal="center" vertical="center"/>
    </xf>
    <xf numFmtId="0" fontId="15" fillId="0" borderId="0" xfId="2" applyFont="1" applyFill="1" applyBorder="1" applyAlignment="1">
      <alignment vertical="center"/>
    </xf>
    <xf numFmtId="177" fontId="4" fillId="0" borderId="0" xfId="2" applyNumberFormat="1" applyFont="1" applyAlignment="1">
      <alignment horizontal="center"/>
    </xf>
    <xf numFmtId="38" fontId="5" fillId="2" borderId="98" xfId="2" applyNumberFormat="1" applyFont="1" applyFill="1" applyBorder="1" applyAlignment="1">
      <alignment horizontal="right" vertical="center"/>
    </xf>
    <xf numFmtId="38" fontId="5" fillId="2" borderId="82" xfId="2" applyNumberFormat="1" applyFont="1" applyFill="1" applyBorder="1" applyAlignment="1">
      <alignment horizontal="right" vertical="center"/>
    </xf>
    <xf numFmtId="38" fontId="5" fillId="2" borderId="101" xfId="2" applyNumberFormat="1" applyFont="1" applyFill="1" applyBorder="1" applyAlignment="1">
      <alignment horizontal="right" vertical="center"/>
    </xf>
    <xf numFmtId="38" fontId="20" fillId="2" borderId="52" xfId="2" applyNumberFormat="1" applyFont="1" applyFill="1" applyBorder="1" applyAlignment="1">
      <alignment horizontal="right" vertical="center"/>
    </xf>
    <xf numFmtId="38" fontId="20" fillId="2" borderId="54" xfId="2" applyNumberFormat="1" applyFont="1" applyFill="1" applyBorder="1" applyAlignment="1">
      <alignment horizontal="right" vertical="center"/>
    </xf>
    <xf numFmtId="0" fontId="15" fillId="3" borderId="0" xfId="2" applyFont="1" applyFill="1" applyBorder="1" applyAlignment="1">
      <alignment vertical="center"/>
    </xf>
    <xf numFmtId="38" fontId="9" fillId="2" borderId="6" xfId="2" applyNumberFormat="1" applyFont="1" applyFill="1" applyBorder="1" applyAlignment="1">
      <alignment vertical="center" wrapText="1"/>
    </xf>
    <xf numFmtId="177" fontId="4" fillId="0" borderId="0" xfId="2" applyNumberFormat="1" applyFont="1" applyAlignment="1">
      <alignment horizontal="center"/>
    </xf>
    <xf numFmtId="0" fontId="3" fillId="0" borderId="6" xfId="2" applyFont="1" applyFill="1" applyBorder="1" applyAlignment="1">
      <alignment horizontal="right" vertical="center"/>
    </xf>
    <xf numFmtId="38" fontId="9" fillId="2" borderId="33" xfId="2" applyNumberFormat="1" applyFont="1" applyFill="1" applyBorder="1" applyAlignment="1">
      <alignment vertical="center" wrapText="1"/>
    </xf>
    <xf numFmtId="38" fontId="9" fillId="2" borderId="29" xfId="2" applyNumberFormat="1" applyFont="1" applyFill="1" applyBorder="1" applyAlignment="1">
      <alignment vertical="center" wrapText="1"/>
    </xf>
    <xf numFmtId="38" fontId="9" fillId="5" borderId="7" xfId="2" applyNumberFormat="1" applyFont="1" applyFill="1" applyBorder="1" applyAlignment="1">
      <alignment vertical="center" wrapText="1"/>
    </xf>
    <xf numFmtId="38" fontId="9" fillId="5" borderId="72" xfId="2" applyNumberFormat="1" applyFont="1" applyFill="1" applyBorder="1" applyAlignment="1">
      <alignment vertical="center" wrapText="1"/>
    </xf>
    <xf numFmtId="38" fontId="9" fillId="5" borderId="99" xfId="2" applyNumberFormat="1" applyFont="1" applyFill="1" applyBorder="1" applyAlignment="1">
      <alignment vertical="center" wrapText="1"/>
    </xf>
    <xf numFmtId="38" fontId="9" fillId="5" borderId="104" xfId="2" applyNumberFormat="1" applyFont="1" applyFill="1" applyBorder="1" applyAlignment="1">
      <alignment vertical="center" wrapText="1"/>
    </xf>
    <xf numFmtId="38" fontId="9" fillId="5" borderId="73" xfId="2" applyNumberFormat="1" applyFont="1" applyFill="1" applyBorder="1" applyAlignment="1">
      <alignment vertical="center" wrapText="1"/>
    </xf>
    <xf numFmtId="38" fontId="9" fillId="5" borderId="81" xfId="2" applyNumberFormat="1" applyFont="1" applyFill="1" applyBorder="1" applyAlignment="1">
      <alignment vertical="center" wrapText="1"/>
    </xf>
    <xf numFmtId="38" fontId="9" fillId="5" borderId="74" xfId="2" applyNumberFormat="1" applyFont="1" applyFill="1" applyBorder="1" applyAlignment="1">
      <alignment vertical="center" wrapText="1"/>
    </xf>
    <xf numFmtId="38" fontId="9" fillId="5" borderId="68" xfId="2" applyNumberFormat="1" applyFont="1" applyFill="1" applyBorder="1" applyAlignment="1">
      <alignment vertical="center" wrapText="1"/>
    </xf>
    <xf numFmtId="38" fontId="9" fillId="5" borderId="79" xfId="2" applyNumberFormat="1" applyFont="1" applyFill="1" applyBorder="1" applyAlignment="1">
      <alignment vertical="center" wrapText="1"/>
    </xf>
    <xf numFmtId="10" fontId="5" fillId="5" borderId="89" xfId="2" applyNumberFormat="1" applyFont="1" applyFill="1" applyBorder="1" applyAlignment="1">
      <alignment horizontal="left" vertical="center" wrapText="1"/>
    </xf>
    <xf numFmtId="10" fontId="5" fillId="5" borderId="105" xfId="2" applyNumberFormat="1" applyFont="1" applyFill="1" applyBorder="1" applyAlignment="1">
      <alignment horizontal="center" vertical="center" wrapText="1"/>
    </xf>
    <xf numFmtId="10" fontId="5" fillId="5" borderId="90" xfId="2" applyNumberFormat="1" applyFont="1" applyFill="1" applyBorder="1" applyAlignment="1">
      <alignment horizontal="center" vertical="center" wrapText="1"/>
    </xf>
    <xf numFmtId="10" fontId="5" fillId="5" borderId="3" xfId="2" applyNumberFormat="1" applyFont="1" applyFill="1" applyBorder="1" applyAlignment="1">
      <alignment horizontal="center" vertical="center" wrapText="1"/>
    </xf>
    <xf numFmtId="10" fontId="5" fillId="5" borderId="5" xfId="2" applyNumberFormat="1" applyFont="1" applyFill="1" applyBorder="1" applyAlignment="1">
      <alignment horizontal="center" vertical="center" wrapText="1"/>
    </xf>
    <xf numFmtId="176" fontId="5" fillId="5" borderId="5" xfId="2" applyNumberFormat="1" applyFont="1" applyFill="1" applyBorder="1" applyAlignment="1">
      <alignment horizontal="right"/>
    </xf>
    <xf numFmtId="176" fontId="7" fillId="5" borderId="72" xfId="2" applyNumberFormat="1" applyFont="1" applyFill="1" applyBorder="1" applyAlignment="1">
      <alignment horizontal="center" vertical="center" wrapText="1"/>
    </xf>
    <xf numFmtId="176" fontId="7" fillId="5" borderId="99" xfId="2" applyNumberFormat="1" applyFont="1" applyFill="1" applyBorder="1" applyAlignment="1">
      <alignment horizontal="center" vertical="center" wrapText="1"/>
    </xf>
    <xf numFmtId="176" fontId="9" fillId="5" borderId="104" xfId="2" applyNumberFormat="1" applyFont="1" applyFill="1" applyBorder="1" applyAlignment="1">
      <alignment horizontal="center" vertical="center" wrapText="1"/>
    </xf>
    <xf numFmtId="176" fontId="7" fillId="5" borderId="7" xfId="2" applyNumberFormat="1" applyFont="1" applyFill="1" applyBorder="1" applyAlignment="1">
      <alignment horizontal="center" vertical="center" wrapText="1"/>
    </xf>
    <xf numFmtId="176" fontId="7" fillId="5" borderId="73" xfId="2" applyNumberFormat="1" applyFont="1" applyFill="1" applyBorder="1" applyAlignment="1">
      <alignment horizontal="center" vertical="center" wrapText="1"/>
    </xf>
    <xf numFmtId="176" fontId="9" fillId="5" borderId="81" xfId="2" applyNumberFormat="1" applyFont="1" applyFill="1" applyBorder="1" applyAlignment="1">
      <alignment horizontal="center" vertical="center" wrapText="1"/>
    </xf>
    <xf numFmtId="176" fontId="7" fillId="5" borderId="74" xfId="2" applyNumberFormat="1" applyFont="1" applyFill="1" applyBorder="1" applyAlignment="1">
      <alignment horizontal="center" vertical="center" wrapText="1"/>
    </xf>
    <xf numFmtId="176" fontId="7" fillId="5" borderId="68" xfId="2" applyNumberFormat="1" applyFont="1" applyFill="1" applyBorder="1" applyAlignment="1">
      <alignment horizontal="center" vertical="center" wrapText="1"/>
    </xf>
    <xf numFmtId="176" fontId="9" fillId="5" borderId="79" xfId="2" applyNumberFormat="1" applyFont="1" applyFill="1" applyBorder="1" applyAlignment="1">
      <alignment horizontal="center" vertical="center" wrapText="1"/>
    </xf>
    <xf numFmtId="0" fontId="5" fillId="5" borderId="11" xfId="3" applyFont="1" applyFill="1" applyBorder="1"/>
    <xf numFmtId="0" fontId="5" fillId="5" borderId="106" xfId="3" applyFont="1" applyFill="1" applyBorder="1"/>
    <xf numFmtId="0" fontId="5" fillId="5" borderId="102" xfId="3" applyFont="1" applyFill="1" applyBorder="1" applyAlignment="1">
      <alignment horizontal="center"/>
    </xf>
    <xf numFmtId="0" fontId="5" fillId="5" borderId="102" xfId="3" applyFont="1" applyFill="1" applyBorder="1"/>
    <xf numFmtId="0" fontId="5" fillId="5" borderId="104" xfId="3" applyFont="1" applyFill="1" applyBorder="1" applyAlignment="1">
      <alignment horizontal="center" vertical="center" wrapText="1"/>
    </xf>
    <xf numFmtId="38" fontId="9" fillId="2" borderId="26" xfId="2" applyNumberFormat="1" applyFont="1" applyFill="1" applyBorder="1" applyAlignment="1">
      <alignment vertical="center" wrapText="1"/>
    </xf>
    <xf numFmtId="0" fontId="5" fillId="5" borderId="81" xfId="3" applyFont="1" applyFill="1" applyBorder="1" applyAlignment="1">
      <alignment horizontal="center" vertical="center" wrapText="1"/>
    </xf>
    <xf numFmtId="0" fontId="5" fillId="5" borderId="79" xfId="3" applyFont="1" applyFill="1" applyBorder="1" applyAlignment="1">
      <alignment horizontal="center" vertical="center" wrapText="1"/>
    </xf>
    <xf numFmtId="38" fontId="9" fillId="2" borderId="31" xfId="2" applyNumberFormat="1" applyFont="1" applyFill="1" applyBorder="1" applyAlignment="1">
      <alignment vertical="center" wrapText="1"/>
    </xf>
    <xf numFmtId="0" fontId="9" fillId="0" borderId="6" xfId="2" applyFont="1" applyFill="1" applyBorder="1" applyAlignment="1">
      <alignment horizontal="center" vertical="center" wrapText="1"/>
    </xf>
    <xf numFmtId="0" fontId="9" fillId="5" borderId="89" xfId="2" quotePrefix="1" applyFont="1" applyFill="1" applyBorder="1" applyAlignment="1">
      <alignment horizontal="center" vertical="center" wrapText="1"/>
    </xf>
    <xf numFmtId="0" fontId="9" fillId="5" borderId="90" xfId="2" quotePrefix="1" applyFont="1" applyFill="1" applyBorder="1" applyAlignment="1">
      <alignment horizontal="center" vertical="center" wrapText="1"/>
    </xf>
    <xf numFmtId="0" fontId="9" fillId="5" borderId="106" xfId="2" quotePrefix="1" applyFont="1" applyFill="1" applyBorder="1" applyAlignment="1">
      <alignment horizontal="center" vertical="center" wrapText="1"/>
    </xf>
    <xf numFmtId="0" fontId="9" fillId="5" borderId="70" xfId="2" quotePrefix="1" applyFont="1" applyFill="1" applyBorder="1" applyAlignment="1">
      <alignment horizontal="center" vertical="center"/>
    </xf>
    <xf numFmtId="0" fontId="9" fillId="5" borderId="77" xfId="2" quotePrefix="1" applyFont="1" applyFill="1" applyBorder="1" applyAlignment="1">
      <alignment horizontal="center" vertical="center"/>
    </xf>
    <xf numFmtId="0" fontId="15" fillId="5" borderId="102" xfId="2" quotePrefix="1" applyFont="1" applyFill="1" applyBorder="1" applyAlignment="1">
      <alignment horizontal="center" vertical="center"/>
    </xf>
    <xf numFmtId="0" fontId="9" fillId="5" borderId="77" xfId="2" quotePrefix="1" applyFont="1" applyFill="1" applyBorder="1" applyAlignment="1">
      <alignment horizontal="center" vertical="center" wrapText="1"/>
    </xf>
    <xf numFmtId="0" fontId="9" fillId="5" borderId="102" xfId="2" quotePrefix="1" applyFont="1" applyFill="1" applyBorder="1" applyAlignment="1">
      <alignment horizontal="right"/>
    </xf>
    <xf numFmtId="0" fontId="9" fillId="5" borderId="71" xfId="2" applyFont="1" applyFill="1" applyBorder="1" applyAlignment="1">
      <alignment horizontal="center" vertical="center"/>
    </xf>
    <xf numFmtId="0" fontId="9" fillId="5" borderId="78" xfId="2" quotePrefix="1" applyFont="1" applyFill="1" applyBorder="1" applyAlignment="1">
      <alignment vertical="top" wrapText="1"/>
    </xf>
    <xf numFmtId="0" fontId="9" fillId="5" borderId="78" xfId="2" applyFont="1" applyFill="1" applyBorder="1" applyAlignment="1">
      <alignment horizontal="center" vertical="center"/>
    </xf>
    <xf numFmtId="0" fontId="9" fillId="5" borderId="80" xfId="2" applyFont="1" applyFill="1" applyBorder="1" applyAlignment="1">
      <alignment horizontal="center" vertical="center"/>
    </xf>
    <xf numFmtId="0" fontId="9" fillId="5" borderId="72" xfId="3" applyFont="1" applyFill="1" applyBorder="1" applyAlignment="1">
      <alignment horizontal="center" vertical="center" wrapText="1"/>
    </xf>
    <xf numFmtId="0" fontId="9" fillId="5" borderId="73" xfId="3" applyFont="1" applyFill="1" applyBorder="1" applyAlignment="1">
      <alignment horizontal="center" vertical="center" wrapText="1"/>
    </xf>
    <xf numFmtId="0" fontId="9" fillId="5" borderId="74" xfId="3" applyFont="1" applyFill="1" applyBorder="1" applyAlignment="1">
      <alignment horizontal="center" vertical="center" wrapText="1"/>
    </xf>
    <xf numFmtId="0" fontId="35" fillId="0" borderId="0" xfId="2" applyFont="1" applyAlignment="1">
      <alignment horizontal="left" vertical="center"/>
    </xf>
    <xf numFmtId="38" fontId="5" fillId="2" borderId="28" xfId="1" applyNumberFormat="1" applyFont="1" applyFill="1" applyBorder="1" applyAlignment="1">
      <alignment horizontal="right" vertical="center"/>
    </xf>
    <xf numFmtId="9" fontId="20" fillId="0" borderId="31" xfId="5" applyFont="1" applyFill="1" applyBorder="1" applyAlignment="1">
      <alignment vertical="center"/>
    </xf>
    <xf numFmtId="9" fontId="20" fillId="0" borderId="8" xfId="5" applyFont="1" applyFill="1" applyBorder="1" applyAlignment="1">
      <alignment vertical="center"/>
    </xf>
    <xf numFmtId="9" fontId="20" fillId="0" borderId="10" xfId="5" applyFont="1" applyFill="1" applyBorder="1" applyAlignment="1">
      <alignment vertical="center"/>
    </xf>
    <xf numFmtId="38" fontId="5" fillId="2" borderId="48" xfId="1" applyFont="1" applyFill="1" applyBorder="1" applyAlignment="1">
      <alignment horizontal="right" vertical="center"/>
    </xf>
    <xf numFmtId="38" fontId="5" fillId="2" borderId="54" xfId="1" applyFont="1" applyFill="1" applyBorder="1" applyAlignment="1">
      <alignment horizontal="right" vertical="center"/>
    </xf>
    <xf numFmtId="38" fontId="5" fillId="2" borderId="55" xfId="1" applyFont="1" applyFill="1" applyBorder="1" applyAlignment="1">
      <alignment horizontal="right" vertical="center"/>
    </xf>
    <xf numFmtId="38" fontId="5" fillId="2" borderId="49" xfId="1" applyFont="1" applyFill="1" applyBorder="1" applyAlignment="1">
      <alignment horizontal="right" vertical="center"/>
    </xf>
    <xf numFmtId="38" fontId="5" fillId="2" borderId="52" xfId="1" applyFont="1" applyFill="1" applyBorder="1" applyAlignment="1">
      <alignment horizontal="right" vertical="center"/>
    </xf>
    <xf numFmtId="38" fontId="5" fillId="2" borderId="50" xfId="1" applyFont="1" applyFill="1" applyBorder="1" applyAlignment="1">
      <alignment horizontal="right" vertical="center"/>
    </xf>
    <xf numFmtId="38" fontId="5" fillId="2" borderId="53" xfId="1" applyFont="1" applyFill="1" applyBorder="1" applyAlignment="1">
      <alignment horizontal="right" vertical="center"/>
    </xf>
    <xf numFmtId="38" fontId="5" fillId="2" borderId="33" xfId="1" applyFont="1" applyFill="1" applyBorder="1" applyAlignment="1">
      <alignment horizontal="right" vertical="center"/>
    </xf>
    <xf numFmtId="38" fontId="5" fillId="2" borderId="39" xfId="1" applyFont="1" applyFill="1" applyBorder="1" applyAlignment="1">
      <alignment horizontal="right" vertical="center"/>
    </xf>
    <xf numFmtId="38" fontId="5" fillId="2" borderId="40" xfId="1" applyFont="1" applyFill="1" applyBorder="1" applyAlignment="1">
      <alignment horizontal="right" vertical="center"/>
    </xf>
    <xf numFmtId="38" fontId="5" fillId="2" borderId="34" xfId="1" applyFont="1" applyFill="1" applyBorder="1" applyAlignment="1">
      <alignment horizontal="right" vertical="center"/>
    </xf>
    <xf numFmtId="38" fontId="5" fillId="2" borderId="37" xfId="1" applyFont="1" applyFill="1" applyBorder="1" applyAlignment="1">
      <alignment horizontal="right" vertical="center"/>
    </xf>
    <xf numFmtId="38" fontId="5" fillId="2" borderId="35" xfId="1" applyFont="1" applyFill="1" applyBorder="1" applyAlignment="1">
      <alignment horizontal="right" vertical="center"/>
    </xf>
    <xf numFmtId="38" fontId="5" fillId="2" borderId="38" xfId="1" applyFont="1" applyFill="1" applyBorder="1" applyAlignment="1">
      <alignment horizontal="right" vertical="center"/>
    </xf>
    <xf numFmtId="38" fontId="5" fillId="2" borderId="19" xfId="1" applyFont="1" applyFill="1" applyBorder="1" applyAlignment="1">
      <alignment horizontal="right" vertical="center"/>
    </xf>
    <xf numFmtId="38" fontId="5" fillId="2" borderId="24" xfId="1" applyFont="1" applyFill="1" applyBorder="1" applyAlignment="1">
      <alignment horizontal="right" vertical="center"/>
    </xf>
    <xf numFmtId="38" fontId="5" fillId="2" borderId="25" xfId="1" applyFont="1" applyFill="1" applyBorder="1" applyAlignment="1">
      <alignment horizontal="right" vertical="center"/>
    </xf>
    <xf numFmtId="38" fontId="5" fillId="2" borderId="20" xfId="1" applyFont="1" applyFill="1" applyBorder="1" applyAlignment="1">
      <alignment horizontal="right" vertical="center"/>
    </xf>
    <xf numFmtId="38" fontId="5" fillId="2" borderId="22" xfId="1" applyFont="1" applyFill="1" applyBorder="1" applyAlignment="1">
      <alignment horizontal="right" vertical="center"/>
    </xf>
    <xf numFmtId="38" fontId="5" fillId="2" borderId="21" xfId="1" applyFont="1" applyFill="1" applyBorder="1" applyAlignment="1">
      <alignment horizontal="right" vertical="center"/>
    </xf>
    <xf numFmtId="38" fontId="5" fillId="2" borderId="23" xfId="1" applyFont="1" applyFill="1" applyBorder="1" applyAlignment="1">
      <alignment horizontal="right" vertical="center"/>
    </xf>
    <xf numFmtId="38" fontId="5" fillId="2" borderId="41" xfId="1" applyFont="1" applyFill="1" applyBorder="1" applyAlignment="1">
      <alignment horizontal="right" vertical="center"/>
    </xf>
    <xf numFmtId="38" fontId="5" fillId="2" borderId="46" xfId="1" applyFont="1" applyFill="1" applyBorder="1" applyAlignment="1">
      <alignment horizontal="right" vertical="center"/>
    </xf>
    <xf numFmtId="38" fontId="5" fillId="2" borderId="47" xfId="1" applyFont="1" applyFill="1" applyBorder="1" applyAlignment="1">
      <alignment horizontal="right" vertical="center"/>
    </xf>
    <xf numFmtId="38" fontId="5" fillId="2" borderId="0" xfId="1" applyFont="1" applyFill="1" applyBorder="1" applyAlignment="1">
      <alignment horizontal="right" vertical="center"/>
    </xf>
    <xf numFmtId="38" fontId="5" fillId="2" borderId="29" xfId="1" applyFont="1" applyFill="1" applyBorder="1" applyAlignment="1">
      <alignment horizontal="right" vertical="center"/>
    </xf>
    <xf numFmtId="0" fontId="5" fillId="0" borderId="0" xfId="2" applyFont="1" applyAlignment="1">
      <alignment horizontal="right"/>
    </xf>
    <xf numFmtId="38" fontId="9" fillId="2" borderId="8" xfId="2" applyNumberFormat="1" applyFont="1" applyFill="1" applyBorder="1" applyAlignment="1">
      <alignment horizontal="left" vertical="center" wrapText="1"/>
    </xf>
    <xf numFmtId="38" fontId="9" fillId="2" borderId="10" xfId="2" applyNumberFormat="1" applyFont="1" applyFill="1" applyBorder="1" applyAlignment="1">
      <alignment horizontal="left" vertical="center" wrapText="1"/>
    </xf>
    <xf numFmtId="38" fontId="9" fillId="0" borderId="31" xfId="2" applyNumberFormat="1" applyFont="1" applyFill="1" applyBorder="1" applyAlignment="1">
      <alignment horizontal="left" vertical="center" wrapText="1"/>
    </xf>
    <xf numFmtId="38" fontId="5" fillId="0" borderId="31" xfId="2" applyNumberFormat="1" applyFont="1" applyFill="1" applyBorder="1" applyAlignment="1">
      <alignment horizontal="left" vertical="center" wrapText="1"/>
    </xf>
    <xf numFmtId="38" fontId="5" fillId="0" borderId="31" xfId="2" applyNumberFormat="1" applyFont="1" applyFill="1" applyBorder="1" applyAlignment="1">
      <alignment horizontal="left" vertical="center"/>
    </xf>
    <xf numFmtId="38" fontId="5" fillId="0" borderId="31" xfId="1" applyNumberFormat="1" applyFont="1" applyFill="1" applyBorder="1" applyAlignment="1">
      <alignment horizontal="right" vertical="center" shrinkToFit="1"/>
    </xf>
    <xf numFmtId="0" fontId="5" fillId="0" borderId="0" xfId="2" applyFont="1" applyBorder="1" applyAlignment="1"/>
    <xf numFmtId="38" fontId="9" fillId="0" borderId="30" xfId="2" applyNumberFormat="1" applyFont="1" applyFill="1" applyBorder="1" applyAlignment="1">
      <alignment horizontal="left" vertical="center" wrapText="1"/>
    </xf>
    <xf numFmtId="38" fontId="5" fillId="0" borderId="30" xfId="2" applyNumberFormat="1" applyFont="1" applyFill="1" applyBorder="1" applyAlignment="1">
      <alignment horizontal="left" vertical="center" wrapText="1"/>
    </xf>
    <xf numFmtId="38" fontId="5" fillId="0" borderId="30" xfId="2" applyNumberFormat="1" applyFont="1" applyFill="1" applyBorder="1" applyAlignment="1">
      <alignment horizontal="left" vertical="center"/>
    </xf>
    <xf numFmtId="38" fontId="5" fillId="0" borderId="30" xfId="1" applyNumberFormat="1" applyFont="1" applyFill="1" applyBorder="1" applyAlignment="1">
      <alignment horizontal="right" vertical="center" shrinkToFit="1"/>
    </xf>
    <xf numFmtId="38" fontId="9" fillId="0" borderId="8" xfId="2" applyNumberFormat="1" applyFont="1" applyFill="1" applyBorder="1" applyAlignment="1">
      <alignment horizontal="left" vertical="center" wrapText="1"/>
    </xf>
    <xf numFmtId="38" fontId="5" fillId="0" borderId="8" xfId="2" applyNumberFormat="1" applyFont="1" applyFill="1" applyBorder="1" applyAlignment="1">
      <alignment horizontal="left" vertical="center" wrapText="1"/>
    </xf>
    <xf numFmtId="38" fontId="5" fillId="0" borderId="8" xfId="2" applyNumberFormat="1" applyFont="1" applyFill="1" applyBorder="1" applyAlignment="1">
      <alignment horizontal="left" vertical="center"/>
    </xf>
    <xf numFmtId="38" fontId="5" fillId="0" borderId="8" xfId="1" applyNumberFormat="1" applyFont="1" applyFill="1" applyBorder="1" applyAlignment="1">
      <alignment horizontal="right" vertical="center" shrinkToFit="1"/>
    </xf>
    <xf numFmtId="38" fontId="9" fillId="0" borderId="4" xfId="2" applyNumberFormat="1" applyFont="1" applyFill="1" applyBorder="1" applyAlignment="1">
      <alignment horizontal="left" vertical="center" wrapText="1"/>
    </xf>
    <xf numFmtId="38" fontId="5" fillId="0" borderId="6" xfId="2" applyNumberFormat="1" applyFont="1" applyFill="1" applyBorder="1" applyAlignment="1">
      <alignment horizontal="left" vertical="center" wrapText="1"/>
    </xf>
    <xf numFmtId="38" fontId="5" fillId="0" borderId="4" xfId="2" applyNumberFormat="1" applyFont="1" applyFill="1" applyBorder="1" applyAlignment="1">
      <alignment horizontal="left" vertical="center"/>
    </xf>
    <xf numFmtId="38" fontId="5" fillId="0" borderId="4" xfId="1" applyNumberFormat="1" applyFont="1" applyFill="1" applyBorder="1" applyAlignment="1">
      <alignment horizontal="right" vertical="center" shrinkToFit="1"/>
    </xf>
    <xf numFmtId="38" fontId="9" fillId="2" borderId="31" xfId="2" applyNumberFormat="1" applyFont="1" applyFill="1" applyBorder="1" applyAlignment="1">
      <alignment horizontal="left" vertical="center" wrapText="1"/>
    </xf>
    <xf numFmtId="38" fontId="5" fillId="2" borderId="31" xfId="1" applyNumberFormat="1" applyFont="1" applyFill="1" applyBorder="1" applyAlignment="1">
      <alignment horizontal="left" vertical="center" wrapText="1"/>
    </xf>
    <xf numFmtId="38" fontId="5" fillId="0" borderId="31" xfId="1" applyNumberFormat="1" applyFont="1" applyFill="1" applyBorder="1" applyAlignment="1">
      <alignment vertical="center"/>
    </xf>
    <xf numFmtId="38" fontId="5" fillId="2" borderId="72" xfId="1" applyNumberFormat="1" applyFont="1" applyFill="1" applyBorder="1" applyAlignment="1">
      <alignment horizontal="right" vertical="center"/>
    </xf>
    <xf numFmtId="38" fontId="5" fillId="2" borderId="88" xfId="2" applyNumberFormat="1" applyFont="1" applyFill="1" applyBorder="1" applyAlignment="1">
      <alignment horizontal="right" vertical="center"/>
    </xf>
    <xf numFmtId="38" fontId="5" fillId="2" borderId="31" xfId="1" applyNumberFormat="1" applyFont="1" applyFill="1" applyBorder="1" applyAlignment="1">
      <alignment vertical="center"/>
    </xf>
    <xf numFmtId="0" fontId="5" fillId="0" borderId="0" xfId="2" applyFont="1" applyAlignment="1">
      <alignment horizontal="left" vertical="center"/>
    </xf>
    <xf numFmtId="38" fontId="5" fillId="2" borderId="30" xfId="1" applyNumberFormat="1" applyFont="1" applyFill="1" applyBorder="1" applyAlignment="1">
      <alignment horizontal="left" vertical="center" wrapText="1"/>
    </xf>
    <xf numFmtId="38" fontId="5" fillId="2" borderId="30" xfId="1" applyNumberFormat="1" applyFont="1" applyFill="1" applyBorder="1" applyAlignment="1">
      <alignment vertical="center"/>
    </xf>
    <xf numFmtId="38" fontId="5" fillId="0" borderId="30" xfId="1" applyNumberFormat="1" applyFont="1" applyFill="1" applyBorder="1" applyAlignment="1">
      <alignment vertical="center"/>
    </xf>
    <xf numFmtId="38" fontId="5" fillId="2" borderId="91" xfId="1" applyNumberFormat="1" applyFont="1" applyFill="1" applyBorder="1" applyAlignment="1">
      <alignment vertical="center"/>
    </xf>
    <xf numFmtId="38" fontId="5" fillId="2" borderId="93" xfId="2" applyNumberFormat="1" applyFont="1" applyFill="1" applyBorder="1" applyAlignment="1">
      <alignment horizontal="right" vertical="center"/>
    </xf>
    <xf numFmtId="0" fontId="5" fillId="0" borderId="0" xfId="2" applyFont="1" applyBorder="1" applyAlignment="1">
      <alignment horizontal="center"/>
    </xf>
    <xf numFmtId="38" fontId="5" fillId="2" borderId="8" xfId="1" applyNumberFormat="1" applyFont="1" applyFill="1" applyBorder="1" applyAlignment="1">
      <alignment horizontal="left" vertical="center" wrapText="1"/>
    </xf>
    <xf numFmtId="38" fontId="5" fillId="2" borderId="8" xfId="1" applyNumberFormat="1" applyFont="1" applyFill="1" applyBorder="1" applyAlignment="1">
      <alignment vertical="center"/>
    </xf>
    <xf numFmtId="38" fontId="5" fillId="0" borderId="8" xfId="1" applyNumberFormat="1" applyFont="1" applyFill="1" applyBorder="1" applyAlignment="1">
      <alignment vertical="center"/>
    </xf>
    <xf numFmtId="38" fontId="5" fillId="2" borderId="73" xfId="1" applyNumberFormat="1" applyFont="1" applyFill="1" applyBorder="1" applyAlignment="1">
      <alignment vertical="center"/>
    </xf>
    <xf numFmtId="38" fontId="5" fillId="2" borderId="84" xfId="2" applyNumberFormat="1" applyFont="1" applyFill="1" applyBorder="1" applyAlignment="1">
      <alignment horizontal="right" vertical="center"/>
    </xf>
    <xf numFmtId="38" fontId="5" fillId="2" borderId="69" xfId="2" applyNumberFormat="1" applyFont="1" applyFill="1" applyBorder="1" applyAlignment="1">
      <alignment horizontal="right" vertical="center"/>
    </xf>
    <xf numFmtId="38" fontId="5" fillId="2" borderId="9" xfId="2" applyNumberFormat="1" applyFont="1" applyFill="1" applyBorder="1" applyAlignment="1">
      <alignment horizontal="right" vertical="center"/>
    </xf>
    <xf numFmtId="38" fontId="15" fillId="2" borderId="8" xfId="1" applyNumberFormat="1" applyFont="1" applyFill="1" applyBorder="1" applyAlignment="1">
      <alignment vertical="center"/>
    </xf>
    <xf numFmtId="38" fontId="5" fillId="2" borderId="10" xfId="1" applyNumberFormat="1" applyFont="1" applyFill="1" applyBorder="1" applyAlignment="1">
      <alignment horizontal="left" vertical="center" wrapText="1"/>
    </xf>
    <xf numFmtId="38" fontId="5" fillId="2" borderId="28" xfId="1" applyNumberFormat="1" applyFont="1" applyFill="1" applyBorder="1" applyAlignment="1">
      <alignment horizontal="left" vertical="center" wrapText="1"/>
    </xf>
    <xf numFmtId="38" fontId="5" fillId="2" borderId="10" xfId="1" applyNumberFormat="1" applyFont="1" applyFill="1" applyBorder="1" applyAlignment="1">
      <alignment vertical="center"/>
    </xf>
    <xf numFmtId="38" fontId="5" fillId="0" borderId="10" xfId="1" applyNumberFormat="1" applyFont="1" applyFill="1" applyBorder="1" applyAlignment="1">
      <alignment vertical="center"/>
    </xf>
    <xf numFmtId="38" fontId="5" fillId="2" borderId="74" xfId="1" applyNumberFormat="1" applyFont="1" applyFill="1" applyBorder="1" applyAlignment="1">
      <alignment vertical="center"/>
    </xf>
    <xf numFmtId="38" fontId="5" fillId="2" borderId="85" xfId="2" applyNumberFormat="1" applyFont="1" applyFill="1" applyBorder="1" applyAlignment="1">
      <alignment horizontal="right" vertical="center"/>
    </xf>
    <xf numFmtId="38" fontId="5" fillId="2" borderId="83" xfId="2" applyNumberFormat="1" applyFont="1" applyFill="1" applyBorder="1" applyAlignment="1">
      <alignment horizontal="right" vertical="center"/>
    </xf>
    <xf numFmtId="38" fontId="5" fillId="2" borderId="75" xfId="2" applyNumberFormat="1" applyFont="1" applyFill="1" applyBorder="1" applyAlignment="1">
      <alignment horizontal="right" vertical="center"/>
    </xf>
    <xf numFmtId="38" fontId="5" fillId="2" borderId="27" xfId="2" applyNumberFormat="1" applyFont="1" applyFill="1" applyBorder="1" applyAlignment="1">
      <alignment horizontal="right" vertical="center"/>
    </xf>
    <xf numFmtId="38" fontId="15" fillId="2" borderId="28" xfId="1" applyNumberFormat="1" applyFont="1" applyFill="1" applyBorder="1" applyAlignment="1">
      <alignment vertical="center"/>
    </xf>
    <xf numFmtId="38" fontId="15" fillId="2" borderId="10" xfId="1" applyNumberFormat="1" applyFont="1" applyFill="1" applyBorder="1" applyAlignment="1">
      <alignment vertical="center"/>
    </xf>
    <xf numFmtId="0" fontId="9" fillId="5" borderId="99" xfId="2" applyFont="1" applyFill="1" applyBorder="1" applyAlignment="1">
      <alignment horizontal="center" vertical="center" wrapText="1"/>
    </xf>
    <xf numFmtId="0" fontId="5" fillId="5" borderId="104" xfId="2" applyFont="1" applyFill="1" applyBorder="1" applyAlignment="1">
      <alignment horizontal="center" vertical="center" wrapText="1"/>
    </xf>
    <xf numFmtId="0" fontId="9" fillId="5" borderId="7" xfId="2" applyFont="1" applyFill="1" applyBorder="1" applyAlignment="1">
      <alignment horizontal="center" vertical="center" wrapText="1"/>
    </xf>
    <xf numFmtId="0" fontId="5" fillId="5" borderId="81" xfId="2" applyFont="1" applyFill="1" applyBorder="1" applyAlignment="1">
      <alignment horizontal="center" vertical="center" wrapText="1"/>
    </xf>
    <xf numFmtId="38" fontId="15" fillId="2" borderId="30" xfId="1" applyNumberFormat="1" applyFont="1" applyFill="1" applyBorder="1" applyAlignment="1">
      <alignment vertical="center"/>
    </xf>
    <xf numFmtId="0" fontId="9" fillId="5" borderId="68" xfId="2" applyFont="1" applyFill="1" applyBorder="1" applyAlignment="1">
      <alignment horizontal="center" vertical="center" wrapText="1"/>
    </xf>
    <xf numFmtId="0" fontId="5" fillId="5" borderId="79" xfId="2" applyFont="1" applyFill="1" applyBorder="1" applyAlignment="1">
      <alignment horizontal="center" vertical="center" wrapText="1"/>
    </xf>
    <xf numFmtId="38" fontId="20" fillId="2" borderId="31" xfId="1" applyFont="1" applyFill="1" applyBorder="1" applyAlignment="1">
      <alignment vertical="center"/>
    </xf>
    <xf numFmtId="177" fontId="4" fillId="0" borderId="0" xfId="2" applyNumberFormat="1" applyFont="1" applyAlignment="1">
      <alignment horizontal="center"/>
    </xf>
    <xf numFmtId="0" fontId="3" fillId="2" borderId="8" xfId="2" applyFont="1" applyFill="1" applyBorder="1"/>
    <xf numFmtId="0" fontId="3" fillId="2" borderId="10" xfId="2" applyFont="1" applyFill="1" applyBorder="1"/>
    <xf numFmtId="0" fontId="36" fillId="0" borderId="0" xfId="2" applyFont="1" applyFill="1" applyAlignment="1">
      <alignment vertical="center"/>
    </xf>
    <xf numFmtId="0" fontId="36" fillId="0" borderId="0" xfId="2" applyFont="1" applyAlignment="1">
      <alignment vertical="center"/>
    </xf>
    <xf numFmtId="177" fontId="37" fillId="0" borderId="16" xfId="2" applyNumberFormat="1" applyFont="1" applyFill="1" applyBorder="1" applyAlignment="1">
      <alignment horizontal="center" vertical="center" wrapText="1"/>
    </xf>
    <xf numFmtId="0" fontId="37" fillId="0" borderId="32" xfId="0" applyFont="1" applyFill="1" applyBorder="1" applyAlignment="1">
      <alignment horizontal="center" vertical="center" wrapText="1"/>
    </xf>
    <xf numFmtId="177" fontId="37" fillId="0" borderId="29" xfId="2" applyNumberFormat="1" applyFont="1" applyFill="1" applyBorder="1" applyAlignment="1">
      <alignment horizontal="right" vertical="center"/>
    </xf>
    <xf numFmtId="177" fontId="37" fillId="0" borderId="46" xfId="2" applyNumberFormat="1" applyFont="1" applyFill="1" applyBorder="1" applyAlignment="1">
      <alignment horizontal="right" vertical="center"/>
    </xf>
    <xf numFmtId="177" fontId="37" fillId="0" borderId="44" xfId="2" applyNumberFormat="1" applyFont="1" applyFill="1" applyBorder="1" applyAlignment="1">
      <alignment horizontal="right" vertical="center"/>
    </xf>
    <xf numFmtId="177" fontId="37" fillId="0" borderId="47" xfId="2" applyNumberFormat="1" applyFont="1" applyFill="1" applyBorder="1" applyAlignment="1">
      <alignment horizontal="right" vertical="center"/>
    </xf>
    <xf numFmtId="0" fontId="39" fillId="0" borderId="0" xfId="2" applyFont="1"/>
    <xf numFmtId="177" fontId="39" fillId="0" borderId="0" xfId="2" applyNumberFormat="1" applyFont="1"/>
    <xf numFmtId="177" fontId="5" fillId="0" borderId="12" xfId="2" applyNumberFormat="1" applyFont="1" applyFill="1" applyBorder="1" applyAlignment="1">
      <alignment horizontal="center" vertical="center"/>
    </xf>
    <xf numFmtId="0" fontId="40" fillId="0" borderId="1" xfId="2" quotePrefix="1" applyFont="1" applyFill="1" applyBorder="1"/>
    <xf numFmtId="0" fontId="40" fillId="0" borderId="6" xfId="2" applyFont="1" applyFill="1" applyBorder="1" applyAlignment="1">
      <alignment horizontal="right" vertical="center" wrapText="1"/>
    </xf>
    <xf numFmtId="38" fontId="43" fillId="0" borderId="1" xfId="1" applyFont="1" applyFill="1" applyBorder="1"/>
    <xf numFmtId="10" fontId="42" fillId="0" borderId="1" xfId="2" applyNumberFormat="1" applyFont="1" applyFill="1" applyBorder="1" applyAlignment="1">
      <alignment vertical="center" wrapText="1"/>
    </xf>
    <xf numFmtId="38" fontId="43" fillId="0" borderId="4" xfId="1" applyFont="1" applyFill="1" applyBorder="1" applyAlignment="1">
      <alignment horizontal="center"/>
    </xf>
    <xf numFmtId="10" fontId="42" fillId="0" borderId="4" xfId="2" applyNumberFormat="1" applyFont="1" applyFill="1" applyBorder="1" applyAlignment="1">
      <alignment vertical="center" wrapText="1"/>
    </xf>
    <xf numFmtId="10" fontId="42" fillId="0" borderId="4" xfId="2" applyNumberFormat="1" applyFont="1" applyFill="1" applyBorder="1" applyAlignment="1">
      <alignment horizontal="center" vertical="center" wrapText="1"/>
    </xf>
    <xf numFmtId="38" fontId="43" fillId="0" borderId="4" xfId="1" applyFont="1" applyFill="1" applyBorder="1"/>
    <xf numFmtId="38" fontId="42" fillId="0" borderId="4" xfId="1" applyFont="1" applyFill="1" applyBorder="1" applyAlignment="1">
      <alignment horizontal="right"/>
    </xf>
    <xf numFmtId="176" fontId="42" fillId="0" borderId="6" xfId="2" applyNumberFormat="1" applyFont="1" applyFill="1" applyBorder="1" applyAlignment="1">
      <alignment horizontal="right"/>
    </xf>
    <xf numFmtId="38" fontId="42" fillId="0" borderId="15" xfId="1" applyFont="1" applyFill="1" applyBorder="1" applyAlignment="1"/>
    <xf numFmtId="38" fontId="42" fillId="0" borderId="3" xfId="1" applyFont="1" applyFill="1" applyBorder="1" applyAlignment="1"/>
    <xf numFmtId="38" fontId="42" fillId="0" borderId="1" xfId="1" applyFont="1" applyFill="1" applyBorder="1" applyAlignment="1"/>
    <xf numFmtId="38" fontId="42" fillId="0" borderId="1" xfId="1" quotePrefix="1" applyFont="1" applyFill="1" applyBorder="1" applyAlignment="1">
      <alignment horizontal="left"/>
    </xf>
    <xf numFmtId="0" fontId="42" fillId="0" borderId="1" xfId="2" quotePrefix="1" applyFont="1" applyFill="1" applyBorder="1"/>
    <xf numFmtId="38" fontId="42" fillId="0" borderId="1" xfId="1" applyFont="1" applyFill="1" applyBorder="1"/>
    <xf numFmtId="177" fontId="42" fillId="0" borderId="53" xfId="2" applyNumberFormat="1" applyFont="1" applyFill="1" applyBorder="1" applyAlignment="1">
      <alignment horizontal="center"/>
    </xf>
    <xf numFmtId="177" fontId="42" fillId="0" borderId="15" xfId="2" applyNumberFormat="1" applyFont="1" applyFill="1" applyBorder="1" applyAlignment="1">
      <alignment horizontal="center"/>
    </xf>
    <xf numFmtId="177" fontId="42" fillId="0" borderId="3" xfId="2" applyNumberFormat="1" applyFont="1" applyFill="1" applyBorder="1" applyAlignment="1">
      <alignment horizontal="center"/>
    </xf>
    <xf numFmtId="38" fontId="42" fillId="0" borderId="4" xfId="1" applyFont="1" applyFill="1" applyBorder="1"/>
    <xf numFmtId="0" fontId="40" fillId="0" borderId="4" xfId="2" applyFont="1" applyFill="1" applyBorder="1" applyAlignment="1">
      <alignment horizontal="center" vertical="center"/>
    </xf>
    <xf numFmtId="38" fontId="42" fillId="0" borderId="4" xfId="1" applyFont="1" applyFill="1" applyBorder="1" applyAlignment="1">
      <alignment horizontal="center"/>
    </xf>
    <xf numFmtId="0" fontId="42" fillId="0" borderId="76" xfId="2" applyFont="1" applyFill="1" applyBorder="1"/>
    <xf numFmtId="0" fontId="42" fillId="0" borderId="59" xfId="2" applyFont="1" applyFill="1" applyBorder="1"/>
    <xf numFmtId="0" fontId="39" fillId="0" borderId="0" xfId="3" applyFont="1"/>
    <xf numFmtId="0" fontId="42" fillId="0" borderId="70" xfId="2" applyFont="1" applyFill="1" applyBorder="1" applyAlignment="1">
      <alignment horizontal="center" vertical="center"/>
    </xf>
    <xf numFmtId="0" fontId="42" fillId="0" borderId="62" xfId="2" applyFont="1" applyFill="1" applyBorder="1"/>
    <xf numFmtId="0" fontId="43" fillId="0" borderId="4" xfId="2" applyFont="1" applyFill="1" applyBorder="1"/>
    <xf numFmtId="38" fontId="42" fillId="0" borderId="6" xfId="1" applyFont="1" applyFill="1" applyBorder="1" applyAlignment="1">
      <alignment horizontal="right"/>
    </xf>
    <xf numFmtId="38" fontId="42" fillId="0" borderId="4" xfId="1" applyFont="1" applyFill="1" applyBorder="1" applyAlignment="1">
      <alignment horizontal="right" vertical="center"/>
    </xf>
    <xf numFmtId="0" fontId="42" fillId="0" borderId="71" xfId="2" applyFont="1" applyFill="1" applyBorder="1" applyAlignment="1">
      <alignment horizontal="center"/>
    </xf>
    <xf numFmtId="0" fontId="42" fillId="0" borderId="97" xfId="2" applyFont="1" applyFill="1" applyBorder="1" applyAlignment="1">
      <alignment horizontal="center" vertical="center"/>
    </xf>
    <xf numFmtId="0" fontId="42" fillId="0" borderId="6" xfId="2" applyFont="1" applyFill="1" applyBorder="1" applyAlignment="1">
      <alignment horizontal="center" vertical="center"/>
    </xf>
    <xf numFmtId="177" fontId="42" fillId="0" borderId="86" xfId="2" applyNumberFormat="1" applyFont="1" applyFill="1" applyBorder="1" applyAlignment="1">
      <alignment horizontal="center" vertical="center"/>
    </xf>
    <xf numFmtId="177" fontId="42" fillId="0" borderId="107" xfId="2" applyNumberFormat="1" applyFont="1" applyFill="1" applyBorder="1" applyAlignment="1">
      <alignment horizontal="right" vertical="center"/>
    </xf>
    <xf numFmtId="38" fontId="5" fillId="2" borderId="87" xfId="1" applyFont="1" applyFill="1" applyBorder="1" applyAlignment="1">
      <alignment horizontal="right" vertical="center"/>
    </xf>
    <xf numFmtId="38" fontId="5" fillId="2" borderId="92" xfId="1" applyFont="1" applyFill="1" applyBorder="1" applyAlignment="1">
      <alignment horizontal="right" vertical="center"/>
    </xf>
    <xf numFmtId="38" fontId="5" fillId="2" borderId="84" xfId="1" applyFont="1" applyFill="1" applyBorder="1" applyAlignment="1">
      <alignment horizontal="right" vertical="center"/>
    </xf>
    <xf numFmtId="38" fontId="5" fillId="2" borderId="107" xfId="1" applyFont="1" applyFill="1" applyBorder="1" applyAlignment="1">
      <alignment horizontal="right" vertical="center"/>
    </xf>
    <xf numFmtId="177" fontId="5" fillId="0" borderId="108" xfId="2" applyNumberFormat="1" applyFont="1" applyFill="1" applyBorder="1" applyAlignment="1">
      <alignment vertical="center" wrapText="1"/>
    </xf>
    <xf numFmtId="177" fontId="42" fillId="0" borderId="110" xfId="2" applyNumberFormat="1" applyFont="1" applyFill="1" applyBorder="1" applyAlignment="1">
      <alignment horizontal="center" vertical="center" wrapText="1"/>
    </xf>
    <xf numFmtId="38" fontId="5" fillId="2" borderId="88" xfId="1" applyFont="1" applyFill="1" applyBorder="1" applyAlignment="1">
      <alignment horizontal="right" vertical="center"/>
    </xf>
    <xf numFmtId="38" fontId="5" fillId="2" borderId="111" xfId="1" applyFont="1" applyFill="1" applyBorder="1" applyAlignment="1">
      <alignment horizontal="right" vertical="center"/>
    </xf>
    <xf numFmtId="38" fontId="5" fillId="2" borderId="93" xfId="1" applyFont="1" applyFill="1" applyBorder="1" applyAlignment="1">
      <alignment horizontal="right" vertical="center"/>
    </xf>
    <xf numFmtId="38" fontId="5" fillId="2" borderId="112" xfId="1" applyFont="1" applyFill="1" applyBorder="1" applyAlignment="1">
      <alignment horizontal="right" vertical="center"/>
    </xf>
    <xf numFmtId="177" fontId="5" fillId="0" borderId="113" xfId="2" applyNumberFormat="1" applyFont="1" applyFill="1" applyBorder="1" applyAlignment="1">
      <alignment horizontal="center" vertical="center"/>
    </xf>
    <xf numFmtId="177" fontId="5" fillId="0" borderId="86" xfId="2" applyNumberFormat="1" applyFont="1" applyFill="1" applyBorder="1" applyAlignment="1">
      <alignment horizontal="center" vertical="center"/>
    </xf>
    <xf numFmtId="177" fontId="5" fillId="0" borderId="107" xfId="2" applyNumberFormat="1" applyFont="1" applyFill="1" applyBorder="1" applyAlignment="1">
      <alignment horizontal="right" vertical="center"/>
    </xf>
    <xf numFmtId="177" fontId="5" fillId="0" borderId="98" xfId="2" applyNumberFormat="1" applyFont="1" applyFill="1" applyBorder="1" applyAlignment="1">
      <alignment horizontal="center" vertical="center"/>
    </xf>
    <xf numFmtId="177" fontId="42" fillId="0" borderId="18" xfId="2" applyNumberFormat="1" applyFont="1" applyFill="1" applyBorder="1" applyAlignment="1">
      <alignment horizontal="center" vertical="center"/>
    </xf>
    <xf numFmtId="177" fontId="42" fillId="0" borderId="43" xfId="2" applyNumberFormat="1" applyFont="1" applyFill="1" applyBorder="1" applyAlignment="1">
      <alignment horizontal="right" vertical="center"/>
    </xf>
    <xf numFmtId="177" fontId="42" fillId="0" borderId="42" xfId="2" applyNumberFormat="1" applyFont="1" applyFill="1" applyBorder="1" applyAlignment="1">
      <alignment horizontal="center" vertical="center" wrapText="1"/>
    </xf>
    <xf numFmtId="38" fontId="5" fillId="2" borderId="111" xfId="2" applyNumberFormat="1" applyFont="1" applyFill="1" applyBorder="1" applyAlignment="1">
      <alignment horizontal="right" vertical="center"/>
    </xf>
    <xf numFmtId="177" fontId="5" fillId="2" borderId="93" xfId="2" applyNumberFormat="1" applyFont="1" applyFill="1" applyBorder="1" applyAlignment="1">
      <alignment horizontal="right" vertical="center"/>
    </xf>
    <xf numFmtId="177" fontId="5" fillId="2" borderId="111" xfId="2" applyNumberFormat="1" applyFont="1" applyFill="1" applyBorder="1" applyAlignment="1">
      <alignment horizontal="right" vertical="center"/>
    </xf>
    <xf numFmtId="177" fontId="5" fillId="2" borderId="112" xfId="2" applyNumberFormat="1" applyFont="1" applyFill="1" applyBorder="1" applyAlignment="1">
      <alignment horizontal="right" vertical="center"/>
    </xf>
    <xf numFmtId="0" fontId="41" fillId="0" borderId="109" xfId="0" applyFont="1" applyFill="1" applyBorder="1" applyAlignment="1">
      <alignment horizontal="left" vertical="center" wrapText="1"/>
    </xf>
    <xf numFmtId="0" fontId="41" fillId="0" borderId="67" xfId="0" applyFont="1" applyFill="1" applyBorder="1" applyAlignment="1">
      <alignment horizontal="left" vertical="center" wrapText="1"/>
    </xf>
    <xf numFmtId="0" fontId="44" fillId="0" borderId="0" xfId="2" applyFont="1"/>
    <xf numFmtId="0" fontId="45" fillId="0" borderId="0" xfId="2" applyFont="1"/>
    <xf numFmtId="0" fontId="39" fillId="0" borderId="0" xfId="2" applyFont="1" applyAlignment="1">
      <alignment horizontal="right"/>
    </xf>
    <xf numFmtId="0" fontId="42" fillId="0" borderId="0" xfId="2" applyFont="1"/>
    <xf numFmtId="0" fontId="35" fillId="0" borderId="0" xfId="2" applyFont="1" applyFill="1" applyAlignment="1">
      <alignment vertical="center"/>
    </xf>
    <xf numFmtId="0" fontId="35" fillId="0" borderId="0" xfId="2" applyFont="1" applyAlignment="1">
      <alignment vertical="center"/>
    </xf>
    <xf numFmtId="0" fontId="35" fillId="0" borderId="0" xfId="2" applyFont="1"/>
    <xf numFmtId="176" fontId="5" fillId="0" borderId="1" xfId="2" applyNumberFormat="1" applyFont="1" applyFill="1" applyBorder="1" applyAlignment="1">
      <alignment horizontal="right" vertical="center"/>
    </xf>
    <xf numFmtId="176" fontId="5" fillId="0" borderId="8" xfId="2" applyNumberFormat="1" applyFont="1" applyFill="1" applyBorder="1" applyAlignment="1">
      <alignment horizontal="right" vertical="center"/>
    </xf>
    <xf numFmtId="176" fontId="5" fillId="0" borderId="10" xfId="2" applyNumberFormat="1" applyFont="1" applyFill="1" applyBorder="1" applyAlignment="1">
      <alignment horizontal="right" vertical="center"/>
    </xf>
    <xf numFmtId="176" fontId="5" fillId="0" borderId="31" xfId="1" applyNumberFormat="1" applyFont="1" applyFill="1" applyBorder="1" applyAlignment="1">
      <alignment vertical="center"/>
    </xf>
    <xf numFmtId="176" fontId="5" fillId="0" borderId="8" xfId="1" applyNumberFormat="1" applyFont="1" applyFill="1" applyBorder="1" applyAlignment="1">
      <alignment vertical="center"/>
    </xf>
    <xf numFmtId="176" fontId="5" fillId="0" borderId="10" xfId="1" applyNumberFormat="1" applyFont="1" applyFill="1" applyBorder="1" applyAlignment="1">
      <alignment vertical="center"/>
    </xf>
    <xf numFmtId="176" fontId="5" fillId="0" borderId="1" xfId="5" applyNumberFormat="1" applyFont="1" applyFill="1" applyBorder="1" applyAlignment="1">
      <alignment horizontal="right" vertical="center"/>
    </xf>
    <xf numFmtId="176" fontId="5" fillId="0" borderId="8" xfId="5" applyNumberFormat="1" applyFont="1" applyFill="1" applyBorder="1" applyAlignment="1">
      <alignment horizontal="right" vertical="center"/>
    </xf>
    <xf numFmtId="176" fontId="20" fillId="0" borderId="48" xfId="5" applyNumberFormat="1" applyFont="1" applyFill="1" applyBorder="1" applyAlignment="1">
      <alignment vertical="center"/>
    </xf>
    <xf numFmtId="176" fontId="5" fillId="0" borderId="48" xfId="1" applyNumberFormat="1" applyFont="1" applyFill="1" applyBorder="1" applyAlignment="1">
      <alignment vertical="center"/>
    </xf>
    <xf numFmtId="176" fontId="5" fillId="0" borderId="33" xfId="1" applyNumberFormat="1" applyFont="1" applyFill="1" applyBorder="1" applyAlignment="1">
      <alignment vertical="center"/>
    </xf>
    <xf numFmtId="176" fontId="5" fillId="0" borderId="19" xfId="1" applyNumberFormat="1" applyFont="1" applyFill="1" applyBorder="1" applyAlignment="1">
      <alignment vertical="center"/>
    </xf>
    <xf numFmtId="176" fontId="5" fillId="0" borderId="26" xfId="1" applyNumberFormat="1" applyFont="1" applyFill="1" applyBorder="1" applyAlignment="1">
      <alignment vertical="center"/>
    </xf>
    <xf numFmtId="176" fontId="20" fillId="0" borderId="31" xfId="5" applyNumberFormat="1" applyFont="1" applyFill="1" applyBorder="1" applyAlignment="1">
      <alignment vertical="center"/>
    </xf>
    <xf numFmtId="38" fontId="5" fillId="0" borderId="1" xfId="2" applyNumberFormat="1" applyFont="1" applyFill="1" applyBorder="1" applyAlignment="1" applyProtection="1">
      <alignment horizontal="right" vertical="center"/>
      <protection locked="0"/>
    </xf>
    <xf numFmtId="38" fontId="5" fillId="0" borderId="8" xfId="2" applyNumberFormat="1" applyFont="1" applyFill="1" applyBorder="1" applyAlignment="1" applyProtection="1">
      <alignment horizontal="right" vertical="center"/>
      <protection locked="0"/>
    </xf>
    <xf numFmtId="38" fontId="5" fillId="0" borderId="28" xfId="2" applyNumberFormat="1" applyFont="1" applyFill="1" applyBorder="1" applyAlignment="1" applyProtection="1">
      <alignment horizontal="right" vertical="center"/>
      <protection locked="0"/>
    </xf>
    <xf numFmtId="38" fontId="5" fillId="0" borderId="10" xfId="2" applyNumberFormat="1" applyFont="1" applyFill="1" applyBorder="1" applyAlignment="1" applyProtection="1">
      <alignment horizontal="right" vertical="center"/>
      <protection locked="0"/>
    </xf>
    <xf numFmtId="38" fontId="5" fillId="0" borderId="8" xfId="2" applyNumberFormat="1" applyFont="1" applyFill="1" applyBorder="1" applyAlignment="1" applyProtection="1">
      <alignment horizontal="right" vertical="center"/>
    </xf>
    <xf numFmtId="177" fontId="4" fillId="0" borderId="0" xfId="2" applyNumberFormat="1" applyFont="1" applyFill="1" applyAlignment="1">
      <alignment horizontal="center"/>
    </xf>
    <xf numFmtId="0" fontId="5" fillId="0" borderId="0" xfId="3" applyFont="1" applyFill="1" applyAlignment="1">
      <alignment horizontal="center"/>
    </xf>
    <xf numFmtId="38" fontId="5" fillId="0" borderId="0" xfId="1" applyFont="1" applyFill="1" applyAlignment="1">
      <alignment horizontal="center"/>
    </xf>
    <xf numFmtId="0" fontId="15" fillId="0" borderId="7" xfId="2" applyFont="1" applyFill="1" applyBorder="1" applyAlignment="1">
      <alignment vertical="center"/>
    </xf>
    <xf numFmtId="177" fontId="3" fillId="0" borderId="0" xfId="2" applyNumberFormat="1" applyFont="1" applyFill="1"/>
    <xf numFmtId="38" fontId="27" fillId="0" borderId="31" xfId="2" applyNumberFormat="1" applyFont="1" applyFill="1" applyBorder="1" applyAlignment="1">
      <alignment horizontal="left" vertical="center" wrapText="1"/>
    </xf>
    <xf numFmtId="177" fontId="4" fillId="0" borderId="0" xfId="2" applyNumberFormat="1" applyFont="1" applyAlignment="1">
      <alignment horizontal="center"/>
    </xf>
    <xf numFmtId="10" fontId="3" fillId="0" borderId="0" xfId="2" applyNumberFormat="1"/>
    <xf numFmtId="0" fontId="15" fillId="0" borderId="0" xfId="2" applyFont="1"/>
    <xf numFmtId="0" fontId="20" fillId="0" borderId="109" xfId="0" applyFont="1" applyFill="1" applyBorder="1" applyAlignment="1">
      <alignment horizontal="left" vertical="center" wrapText="1"/>
    </xf>
    <xf numFmtId="0" fontId="34" fillId="5" borderId="96" xfId="2" quotePrefix="1" applyFont="1" applyFill="1" applyBorder="1" applyAlignment="1">
      <alignment horizontal="center" vertical="center" wrapText="1"/>
    </xf>
    <xf numFmtId="0" fontId="34" fillId="5" borderId="2" xfId="2" quotePrefix="1" applyFont="1" applyFill="1" applyBorder="1" applyAlignment="1">
      <alignment horizontal="center" vertical="center" wrapText="1"/>
    </xf>
    <xf numFmtId="0" fontId="34" fillId="5" borderId="56" xfId="2" quotePrefix="1" applyFont="1" applyFill="1" applyBorder="1" applyAlignment="1">
      <alignment horizontal="center" vertical="center" wrapText="1"/>
    </xf>
    <xf numFmtId="0" fontId="9" fillId="5" borderId="77" xfId="2" quotePrefix="1" applyFont="1" applyFill="1" applyBorder="1" applyAlignment="1">
      <alignment horizontal="center" vertical="center" wrapText="1"/>
    </xf>
    <xf numFmtId="0" fontId="9" fillId="0" borderId="4" xfId="2" quotePrefix="1" applyFont="1" applyFill="1" applyBorder="1" applyAlignment="1">
      <alignment horizontal="center" vertical="center" wrapText="1"/>
    </xf>
    <xf numFmtId="0" fontId="9" fillId="3" borderId="12" xfId="2" applyFont="1" applyFill="1" applyBorder="1" applyAlignment="1">
      <alignment horizontal="left" vertical="center" wrapText="1"/>
    </xf>
    <xf numFmtId="0" fontId="9" fillId="3" borderId="11" xfId="2" applyFont="1" applyFill="1" applyBorder="1" applyAlignment="1">
      <alignment horizontal="left" vertical="center" wrapText="1"/>
    </xf>
    <xf numFmtId="0" fontId="9" fillId="3" borderId="98" xfId="2" applyFont="1" applyFill="1" applyBorder="1" applyAlignment="1">
      <alignment horizontal="left" vertical="center" wrapText="1"/>
    </xf>
    <xf numFmtId="0" fontId="9" fillId="3" borderId="62" xfId="2" applyFont="1" applyFill="1" applyBorder="1" applyAlignment="1">
      <alignment horizontal="left" vertical="center" wrapText="1"/>
    </xf>
    <xf numFmtId="0" fontId="9" fillId="0" borderId="12" xfId="2" quotePrefix="1" applyFont="1" applyFill="1" applyBorder="1" applyAlignment="1">
      <alignment horizontal="center" vertical="center" wrapText="1"/>
    </xf>
    <xf numFmtId="0" fontId="9" fillId="0" borderId="3" xfId="2" quotePrefix="1" applyFont="1" applyFill="1" applyBorder="1" applyAlignment="1">
      <alignment horizontal="center" vertical="center" wrapText="1"/>
    </xf>
    <xf numFmtId="0" fontId="9" fillId="0" borderId="11" xfId="2" quotePrefix="1" applyFont="1" applyFill="1" applyBorder="1" applyAlignment="1">
      <alignment horizontal="center" vertical="center" wrapText="1"/>
    </xf>
    <xf numFmtId="0" fontId="9" fillId="0" borderId="5" xfId="2" quotePrefix="1" applyFont="1" applyFill="1" applyBorder="1" applyAlignment="1">
      <alignment horizontal="center" vertical="center" wrapText="1"/>
    </xf>
    <xf numFmtId="0" fontId="40" fillId="0" borderId="4" xfId="2" quotePrefix="1" applyFont="1" applyFill="1" applyBorder="1" applyAlignment="1">
      <alignment horizontal="center" vertical="center" wrapText="1"/>
    </xf>
    <xf numFmtId="0" fontId="15" fillId="2" borderId="23" xfId="2" applyFont="1" applyFill="1" applyBorder="1" applyAlignment="1">
      <alignment horizontal="center" vertical="center"/>
    </xf>
    <xf numFmtId="0" fontId="15" fillId="2" borderId="69" xfId="2" applyFont="1" applyFill="1" applyBorder="1" applyAlignment="1">
      <alignment horizontal="center" vertical="center"/>
    </xf>
    <xf numFmtId="0" fontId="15" fillId="0" borderId="7" xfId="2" applyFont="1" applyFill="1" applyBorder="1" applyAlignment="1">
      <alignment horizontal="center" vertical="center"/>
    </xf>
    <xf numFmtId="0" fontId="5" fillId="0" borderId="33" xfId="2" applyFont="1" applyFill="1" applyBorder="1" applyAlignment="1">
      <alignment horizontal="center" vertical="center"/>
    </xf>
    <xf numFmtId="0" fontId="5" fillId="0" borderId="36" xfId="2" applyFont="1" applyFill="1" applyBorder="1" applyAlignment="1">
      <alignment horizontal="center" vertical="center"/>
    </xf>
    <xf numFmtId="0" fontId="9" fillId="0" borderId="29" xfId="2" applyFont="1" applyFill="1" applyBorder="1" applyAlignment="1">
      <alignment horizontal="center" vertical="center"/>
    </xf>
    <xf numFmtId="0" fontId="9" fillId="0" borderId="42" xfId="2" applyFont="1" applyFill="1" applyBorder="1" applyAlignment="1">
      <alignment horizontal="center" vertical="center"/>
    </xf>
    <xf numFmtId="177" fontId="4" fillId="0" borderId="0" xfId="2" applyNumberFormat="1" applyFont="1" applyBorder="1" applyAlignment="1">
      <alignment horizontal="center"/>
    </xf>
    <xf numFmtId="0" fontId="9" fillId="3" borderId="96" xfId="2" quotePrefix="1" applyFont="1" applyFill="1" applyBorder="1" applyAlignment="1">
      <alignment horizontal="center" vertical="center"/>
    </xf>
    <xf numFmtId="0" fontId="9" fillId="3" borderId="2" xfId="2" quotePrefix="1" applyFont="1" applyFill="1" applyBorder="1" applyAlignment="1">
      <alignment horizontal="center" vertical="center"/>
    </xf>
    <xf numFmtId="0" fontId="9" fillId="3" borderId="48" xfId="2" applyFont="1" applyFill="1" applyBorder="1" applyAlignment="1">
      <alignment horizontal="center" vertical="center"/>
    </xf>
    <xf numFmtId="0" fontId="9" fillId="3" borderId="53" xfId="2" applyFont="1" applyFill="1" applyBorder="1" applyAlignment="1">
      <alignment horizontal="center" vertical="center"/>
    </xf>
    <xf numFmtId="0" fontId="9" fillId="3" borderId="51" xfId="2" applyFont="1" applyFill="1" applyBorder="1" applyAlignment="1">
      <alignment horizontal="center" vertical="center"/>
    </xf>
    <xf numFmtId="177" fontId="4" fillId="0" borderId="0" xfId="2" applyNumberFormat="1" applyFont="1" applyAlignment="1">
      <alignment horizontal="center"/>
    </xf>
    <xf numFmtId="10" fontId="33" fillId="5" borderId="12" xfId="2" applyNumberFormat="1" applyFont="1" applyFill="1" applyBorder="1" applyAlignment="1">
      <alignment horizontal="center" vertical="center" wrapText="1"/>
    </xf>
    <xf numFmtId="10" fontId="33" fillId="5" borderId="15" xfId="2" applyNumberFormat="1" applyFont="1" applyFill="1" applyBorder="1" applyAlignment="1">
      <alignment horizontal="center" vertical="center" wrapText="1"/>
    </xf>
    <xf numFmtId="10" fontId="33" fillId="5" borderId="3" xfId="2" applyNumberFormat="1" applyFont="1" applyFill="1" applyBorder="1" applyAlignment="1">
      <alignment horizontal="center" vertical="center" wrapText="1"/>
    </xf>
    <xf numFmtId="10" fontId="33" fillId="5" borderId="29" xfId="2" applyNumberFormat="1" applyFont="1" applyFill="1" applyBorder="1" applyAlignment="1">
      <alignment horizontal="center" vertical="center" wrapText="1"/>
    </xf>
    <xf numFmtId="10" fontId="33" fillId="5" borderId="44" xfId="2" applyNumberFormat="1" applyFont="1" applyFill="1" applyBorder="1" applyAlignment="1">
      <alignment horizontal="center" vertical="center" wrapText="1"/>
    </xf>
    <xf numFmtId="10" fontId="33" fillId="5" borderId="42" xfId="2" applyNumberFormat="1" applyFont="1" applyFill="1" applyBorder="1" applyAlignment="1">
      <alignment horizontal="center" vertical="center" wrapText="1"/>
    </xf>
    <xf numFmtId="10" fontId="5" fillId="5" borderId="70" xfId="2" applyNumberFormat="1" applyFont="1" applyFill="1" applyBorder="1" applyAlignment="1">
      <alignment horizontal="center" vertical="center" wrapText="1"/>
    </xf>
    <xf numFmtId="10" fontId="5" fillId="5" borderId="77" xfId="2" applyNumberFormat="1" applyFont="1" applyFill="1" applyBorder="1" applyAlignment="1">
      <alignment horizontal="center" vertical="center" wrapText="1"/>
    </xf>
    <xf numFmtId="177" fontId="4" fillId="0" borderId="0" xfId="2" applyNumberFormat="1" applyFont="1" applyFill="1" applyAlignment="1">
      <alignment horizontal="center"/>
    </xf>
    <xf numFmtId="177" fontId="5" fillId="0" borderId="12" xfId="2" applyNumberFormat="1" applyFont="1" applyFill="1" applyBorder="1" applyAlignment="1">
      <alignment horizontal="center" vertical="center"/>
    </xf>
    <xf numFmtId="177" fontId="5" fillId="0" borderId="2" xfId="2" applyNumberFormat="1" applyFont="1" applyFill="1" applyBorder="1" applyAlignment="1">
      <alignment horizontal="center" vertical="center"/>
    </xf>
    <xf numFmtId="177" fontId="5" fillId="0" borderId="56" xfId="2" applyNumberFormat="1" applyFont="1" applyFill="1" applyBorder="1" applyAlignment="1">
      <alignment horizontal="center" vertical="center"/>
    </xf>
    <xf numFmtId="10" fontId="5" fillId="0" borderId="1" xfId="2" applyNumberFormat="1" applyFont="1" applyFill="1" applyBorder="1" applyAlignment="1">
      <alignment horizontal="center" vertical="center" wrapText="1"/>
    </xf>
    <xf numFmtId="10" fontId="5" fillId="0" borderId="4" xfId="2" applyNumberFormat="1" applyFont="1" applyFill="1" applyBorder="1" applyAlignment="1">
      <alignment horizontal="center" vertical="center" wrapText="1"/>
    </xf>
    <xf numFmtId="177" fontId="5" fillId="0" borderId="13" xfId="2" applyNumberFormat="1" applyFont="1" applyFill="1" applyBorder="1" applyAlignment="1">
      <alignment vertical="center" wrapText="1"/>
    </xf>
    <xf numFmtId="177" fontId="5" fillId="0" borderId="17" xfId="2" applyNumberFormat="1" applyFont="1" applyFill="1" applyBorder="1" applyAlignment="1">
      <alignment vertical="center" wrapText="1"/>
    </xf>
    <xf numFmtId="177" fontId="5" fillId="0" borderId="16" xfId="2" applyNumberFormat="1" applyFont="1" applyFill="1" applyBorder="1" applyAlignment="1">
      <alignment vertical="center" wrapText="1"/>
    </xf>
    <xf numFmtId="177" fontId="5" fillId="0" borderId="32" xfId="2" applyNumberFormat="1" applyFont="1" applyFill="1" applyBorder="1" applyAlignment="1">
      <alignment vertical="center" wrapText="1"/>
    </xf>
    <xf numFmtId="177" fontId="37" fillId="0" borderId="13" xfId="2" applyNumberFormat="1" applyFont="1" applyFill="1" applyBorder="1" applyAlignment="1">
      <alignment horizontal="center" vertical="center" shrinkToFit="1"/>
    </xf>
    <xf numFmtId="177" fontId="37" fillId="0" borderId="17" xfId="2" applyNumberFormat="1" applyFont="1" applyFill="1" applyBorder="1" applyAlignment="1">
      <alignment horizontal="center" vertical="center" shrinkToFit="1"/>
    </xf>
    <xf numFmtId="177" fontId="37" fillId="0" borderId="57" xfId="2" applyNumberFormat="1" applyFont="1" applyFill="1" applyBorder="1" applyAlignment="1">
      <alignment horizontal="center" vertical="center" wrapText="1"/>
    </xf>
    <xf numFmtId="177" fontId="37" fillId="0" borderId="58" xfId="2" applyNumberFormat="1" applyFont="1" applyFill="1" applyBorder="1" applyAlignment="1">
      <alignment horizontal="center" vertical="center" wrapText="1"/>
    </xf>
    <xf numFmtId="0" fontId="38" fillId="0" borderId="58" xfId="0" applyFont="1" applyFill="1" applyBorder="1" applyAlignment="1">
      <alignment horizontal="center" vertical="center" wrapText="1"/>
    </xf>
    <xf numFmtId="38" fontId="4" fillId="0" borderId="0" xfId="1" applyFont="1" applyFill="1" applyAlignment="1">
      <alignment horizontal="center"/>
    </xf>
    <xf numFmtId="0" fontId="33" fillId="5" borderId="12" xfId="3" applyFont="1" applyFill="1" applyBorder="1" applyAlignment="1">
      <alignment horizontal="center" vertical="center"/>
    </xf>
    <xf numFmtId="0" fontId="33" fillId="5" borderId="3" xfId="3" applyFont="1" applyFill="1" applyBorder="1" applyAlignment="1">
      <alignment horizontal="center" vertical="center"/>
    </xf>
    <xf numFmtId="0" fontId="33" fillId="5" borderId="29" xfId="3" applyFont="1" applyFill="1" applyBorder="1" applyAlignment="1">
      <alignment horizontal="center" vertical="center"/>
    </xf>
    <xf numFmtId="0" fontId="33" fillId="5" borderId="42" xfId="3" applyFont="1" applyFill="1" applyBorder="1" applyAlignment="1">
      <alignment horizontal="center" vertical="center"/>
    </xf>
    <xf numFmtId="0" fontId="5" fillId="5" borderId="70" xfId="3" applyFont="1" applyFill="1" applyBorder="1" applyAlignment="1">
      <alignment horizontal="center" vertical="top" wrapText="1"/>
    </xf>
    <xf numFmtId="0" fontId="11" fillId="0" borderId="0" xfId="0" applyFont="1" applyAlignment="1">
      <alignment horizontal="center"/>
    </xf>
    <xf numFmtId="0" fontId="18" fillId="0" borderId="82" xfId="0" applyFont="1" applyBorder="1" applyAlignment="1">
      <alignment horizontal="left" vertical="center" wrapText="1"/>
    </xf>
    <xf numFmtId="0" fontId="18" fillId="0" borderId="23" xfId="0" applyFont="1" applyBorder="1" applyAlignment="1">
      <alignment horizontal="left" vertical="center" wrapText="1"/>
    </xf>
    <xf numFmtId="0" fontId="18" fillId="0" borderId="69" xfId="0" applyFont="1" applyBorder="1" applyAlignment="1">
      <alignment horizontal="left" vertical="center" wrapText="1"/>
    </xf>
    <xf numFmtId="0" fontId="25" fillId="2" borderId="59" xfId="0" applyFont="1" applyFill="1" applyBorder="1" applyAlignment="1">
      <alignment horizontal="left" vertical="top" wrapText="1"/>
    </xf>
    <xf numFmtId="0" fontId="23" fillId="2" borderId="60" xfId="0" applyFont="1" applyFill="1" applyBorder="1" applyAlignment="1">
      <alignment horizontal="left" vertical="top" wrapText="1"/>
    </xf>
    <xf numFmtId="0" fontId="23" fillId="2" borderId="61" xfId="0" applyFont="1" applyFill="1" applyBorder="1" applyAlignment="1">
      <alignment horizontal="left" vertical="top" wrapText="1"/>
    </xf>
    <xf numFmtId="0" fontId="23" fillId="2" borderId="62"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2" borderId="63" xfId="0" applyFont="1" applyFill="1" applyBorder="1" applyAlignment="1">
      <alignment horizontal="left" vertical="top" wrapText="1"/>
    </xf>
    <xf numFmtId="0" fontId="23" fillId="2" borderId="64" xfId="0" applyFont="1" applyFill="1" applyBorder="1" applyAlignment="1">
      <alignment horizontal="left" vertical="top" wrapText="1"/>
    </xf>
    <xf numFmtId="0" fontId="23" fillId="2" borderId="38" xfId="0" applyFont="1" applyFill="1" applyBorder="1" applyAlignment="1">
      <alignment horizontal="left" vertical="top" wrapText="1"/>
    </xf>
    <xf numFmtId="0" fontId="23" fillId="2" borderId="65" xfId="0" applyFont="1" applyFill="1" applyBorder="1" applyAlignment="1">
      <alignment horizontal="left" vertical="top" wrapText="1"/>
    </xf>
    <xf numFmtId="0" fontId="18" fillId="0" borderId="8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69" xfId="0" applyFont="1" applyBorder="1" applyAlignment="1">
      <alignment horizontal="center" vertical="center" wrapText="1"/>
    </xf>
    <xf numFmtId="0" fontId="14" fillId="2" borderId="59" xfId="0" applyFont="1" applyFill="1" applyBorder="1" applyAlignment="1">
      <alignment horizontal="left" vertical="top" wrapText="1"/>
    </xf>
    <xf numFmtId="0" fontId="14" fillId="2" borderId="60" xfId="0" applyFont="1" applyFill="1" applyBorder="1" applyAlignment="1">
      <alignment horizontal="left" vertical="top" wrapText="1"/>
    </xf>
    <xf numFmtId="0" fontId="14" fillId="2" borderId="61" xfId="0" applyFont="1" applyFill="1" applyBorder="1" applyAlignment="1">
      <alignment horizontal="left" vertical="top" wrapText="1"/>
    </xf>
    <xf numFmtId="0" fontId="14" fillId="2" borderId="62"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63" xfId="0" applyFont="1" applyFill="1" applyBorder="1" applyAlignment="1">
      <alignment horizontal="left" vertical="top" wrapText="1"/>
    </xf>
    <xf numFmtId="0" fontId="14" fillId="2" borderId="64" xfId="0" applyFont="1" applyFill="1" applyBorder="1" applyAlignment="1">
      <alignment horizontal="left" vertical="top" wrapText="1"/>
    </xf>
    <xf numFmtId="0" fontId="14" fillId="2" borderId="38" xfId="0" applyFont="1" applyFill="1" applyBorder="1" applyAlignment="1">
      <alignment horizontal="left" vertical="top" wrapText="1"/>
    </xf>
    <xf numFmtId="0" fontId="14" fillId="2" borderId="65" xfId="0" applyFont="1" applyFill="1" applyBorder="1" applyAlignment="1">
      <alignment horizontal="left" vertical="top" wrapText="1"/>
    </xf>
    <xf numFmtId="38" fontId="4" fillId="0" borderId="0" xfId="1" applyFont="1" applyAlignment="1">
      <alignment horizontal="center"/>
    </xf>
    <xf numFmtId="0" fontId="42" fillId="0" borderId="33" xfId="2" applyFont="1" applyFill="1" applyBorder="1" applyAlignment="1">
      <alignment horizontal="center" vertical="center"/>
    </xf>
    <xf numFmtId="0" fontId="42" fillId="0" borderId="38" xfId="2" applyFont="1" applyFill="1" applyBorder="1" applyAlignment="1">
      <alignment horizontal="center" vertical="center"/>
    </xf>
    <xf numFmtId="0" fontId="15" fillId="3" borderId="82" xfId="2" applyFont="1" applyFill="1" applyBorder="1" applyAlignment="1">
      <alignment horizontal="center" vertical="center"/>
    </xf>
    <xf numFmtId="0" fontId="15" fillId="3" borderId="69" xfId="2" applyFont="1" applyFill="1" applyBorder="1" applyAlignment="1">
      <alignment horizontal="center" vertical="center"/>
    </xf>
    <xf numFmtId="0" fontId="3" fillId="5" borderId="12" xfId="3" applyFont="1" applyFill="1" applyBorder="1" applyAlignment="1">
      <alignment horizontal="center" vertical="center"/>
    </xf>
    <xf numFmtId="0" fontId="3" fillId="5" borderId="15" xfId="3" applyFont="1" applyFill="1" applyBorder="1" applyAlignment="1">
      <alignment horizontal="center" vertical="center"/>
    </xf>
    <xf numFmtId="0" fontId="3" fillId="5" borderId="3" xfId="3" applyFont="1" applyFill="1" applyBorder="1" applyAlignment="1">
      <alignment horizontal="center" vertical="center"/>
    </xf>
    <xf numFmtId="0" fontId="3" fillId="5" borderId="29" xfId="3" applyFont="1" applyFill="1" applyBorder="1" applyAlignment="1">
      <alignment horizontal="center" vertical="center"/>
    </xf>
    <xf numFmtId="0" fontId="3" fillId="5" borderId="44" xfId="3" applyFont="1" applyFill="1" applyBorder="1" applyAlignment="1">
      <alignment horizontal="center" vertical="center"/>
    </xf>
    <xf numFmtId="0" fontId="3" fillId="5" borderId="42" xfId="3" applyFont="1" applyFill="1" applyBorder="1" applyAlignment="1">
      <alignment horizontal="center" vertical="center"/>
    </xf>
    <xf numFmtId="0" fontId="3" fillId="5" borderId="89" xfId="3" applyFont="1" applyFill="1" applyBorder="1" applyAlignment="1">
      <alignment horizontal="center" vertical="center" wrapText="1"/>
    </xf>
    <xf numFmtId="0" fontId="3" fillId="5" borderId="70" xfId="3" applyFont="1" applyFill="1" applyBorder="1" applyAlignment="1">
      <alignment horizontal="center" vertical="center"/>
    </xf>
    <xf numFmtId="0" fontId="3" fillId="5" borderId="106" xfId="3" applyFont="1" applyFill="1" applyBorder="1" applyAlignment="1">
      <alignment horizontal="center" vertical="center"/>
    </xf>
    <xf numFmtId="0" fontId="3" fillId="5" borderId="102" xfId="3" applyFont="1" applyFill="1" applyBorder="1" applyAlignment="1">
      <alignment horizontal="center" vertical="center"/>
    </xf>
    <xf numFmtId="0" fontId="3" fillId="5" borderId="90" xfId="3" quotePrefix="1" applyFont="1" applyFill="1" applyBorder="1" applyAlignment="1">
      <alignment horizontal="center" vertical="center" wrapText="1"/>
    </xf>
    <xf numFmtId="0" fontId="3" fillId="5" borderId="77" xfId="3" quotePrefix="1" applyFont="1" applyFill="1" applyBorder="1" applyAlignment="1">
      <alignment horizontal="center" vertical="center" wrapText="1"/>
    </xf>
    <xf numFmtId="0" fontId="42" fillId="0" borderId="12" xfId="2" quotePrefix="1" applyFont="1" applyFill="1" applyBorder="1" applyAlignment="1">
      <alignment horizontal="left"/>
    </xf>
    <xf numFmtId="0" fontId="42" fillId="0" borderId="3" xfId="2" quotePrefix="1" applyFont="1" applyFill="1" applyBorder="1" applyAlignment="1">
      <alignment horizontal="left"/>
    </xf>
    <xf numFmtId="0" fontId="41" fillId="0" borderId="0" xfId="2" applyFont="1" applyAlignment="1">
      <alignment horizontal="left" vertical="center"/>
    </xf>
    <xf numFmtId="38" fontId="41" fillId="0" borderId="0" xfId="1" applyFont="1" applyBorder="1" applyAlignment="1">
      <alignment horizontal="left" vertical="center"/>
    </xf>
    <xf numFmtId="10" fontId="39" fillId="0" borderId="0" xfId="2" applyNumberFormat="1" applyFont="1"/>
    <xf numFmtId="0" fontId="41" fillId="0" borderId="0" xfId="2" applyFont="1" applyAlignment="1">
      <alignment vertical="center"/>
    </xf>
    <xf numFmtId="0" fontId="46" fillId="0" borderId="0" xfId="2" applyFont="1"/>
    <xf numFmtId="0" fontId="48" fillId="0" borderId="0" xfId="2" applyFont="1"/>
    <xf numFmtId="38" fontId="35" fillId="0" borderId="0" xfId="1" applyFont="1" applyBorder="1" applyAlignment="1">
      <alignment horizontal="left" vertical="center"/>
    </xf>
    <xf numFmtId="38" fontId="42" fillId="0" borderId="0" xfId="1" applyFont="1" applyBorder="1"/>
    <xf numFmtId="0" fontId="41" fillId="0" borderId="0" xfId="2" applyFont="1" applyFill="1" applyAlignment="1">
      <alignment horizontal="left" vertical="center"/>
    </xf>
    <xf numFmtId="0" fontId="39" fillId="0" borderId="0" xfId="3" applyFont="1" applyAlignment="1">
      <alignment horizontal="center"/>
    </xf>
  </cellXfs>
  <cellStyles count="6">
    <cellStyle name="パーセント" xfId="5" builtinId="5"/>
    <cellStyle name="桁区切り" xfId="1" builtinId="6"/>
    <cellStyle name="標準" xfId="0" builtinId="0"/>
    <cellStyle name="標準_無料低額事業（平成１３年度）様式１例" xfId="2" xr:uid="{00000000-0005-0000-0000-000003000000}"/>
    <cellStyle name="標準_無料低額事業（平成１３年度）様式２例" xfId="3" xr:uid="{00000000-0005-0000-0000-000004000000}"/>
    <cellStyle name="未定義" xfId="4" xr:uid="{00000000-0005-0000-0000-000005000000}"/>
  </cellStyles>
  <dxfs count="20">
    <dxf>
      <font>
        <color theme="0"/>
      </font>
    </dxf>
    <dxf>
      <font>
        <color theme="0"/>
      </font>
    </dxf>
    <dxf>
      <font>
        <color theme="0"/>
      </font>
      <fill>
        <patternFill>
          <bgColor rgb="FFFF0000"/>
        </patternFill>
      </fill>
    </dxf>
    <dxf>
      <font>
        <color rgb="FFFF0000"/>
      </font>
      <fill>
        <patternFill>
          <bgColor rgb="FFFFFF00"/>
        </patternFill>
      </fill>
    </dxf>
    <dxf>
      <font>
        <strike val="0"/>
        <color rgb="FFFF0000"/>
      </font>
      <fill>
        <patternFill>
          <bgColor rgb="FFFFFF00"/>
        </patternFill>
      </fill>
    </dxf>
    <dxf>
      <font>
        <color theme="0"/>
      </font>
    </dxf>
    <dxf>
      <font>
        <color theme="0"/>
      </font>
    </dxf>
    <dxf>
      <font>
        <color theme="0"/>
      </font>
    </dxf>
    <dxf>
      <font>
        <color rgb="FFFF0000"/>
      </font>
      <fill>
        <patternFill>
          <bgColor rgb="FFFFFF00"/>
        </patternFill>
      </fill>
    </dxf>
    <dxf>
      <font>
        <color theme="0"/>
      </font>
      <fill>
        <patternFill>
          <bgColor rgb="FFFF0000"/>
        </patternFill>
      </fill>
    </dxf>
    <dxf>
      <font>
        <color theme="0"/>
      </font>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81643</xdr:colOff>
      <xdr:row>15</xdr:row>
      <xdr:rowOff>326573</xdr:rowOff>
    </xdr:from>
    <xdr:to>
      <xdr:col>3</xdr:col>
      <xdr:colOff>517071</xdr:colOff>
      <xdr:row>18</xdr:row>
      <xdr:rowOff>625931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43643" y="7130144"/>
          <a:ext cx="2245178" cy="2217966"/>
        </a:xfrm>
        <a:prstGeom prst="wedgeRectCallout">
          <a:avLst>
            <a:gd name="adj1" fmla="val -37490"/>
            <a:gd name="adj2" fmla="val -7092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「社会福祉法人」</a:t>
          </a:r>
          <a:endParaRPr kumimoji="1" lang="en-US" altLang="ja-JP" sz="1100"/>
        </a:p>
        <a:p>
          <a:pPr algn="l"/>
          <a:r>
            <a:rPr kumimoji="1" lang="ja-JP" altLang="en-US" sz="1100"/>
            <a:t>　「公益社団・財団法人」</a:t>
          </a:r>
          <a:endParaRPr kumimoji="1" lang="en-US" altLang="ja-JP" sz="1100"/>
        </a:p>
        <a:p>
          <a:pPr algn="l"/>
          <a:r>
            <a:rPr kumimoji="1" lang="ja-JP" altLang="en-US" sz="1100"/>
            <a:t>　「一般社団・財団法人」</a:t>
          </a:r>
          <a:endParaRPr kumimoji="1" lang="en-US" altLang="ja-JP" sz="1100"/>
        </a:p>
        <a:p>
          <a:pPr algn="l"/>
          <a:r>
            <a:rPr kumimoji="1" lang="ja-JP" altLang="en-US" sz="1100"/>
            <a:t>　「医療法人（社会医療法人以外）」</a:t>
          </a:r>
          <a:endParaRPr kumimoji="1" lang="en-US" altLang="ja-JP" sz="1100"/>
        </a:p>
        <a:p>
          <a:pPr algn="l"/>
          <a:r>
            <a:rPr kumimoji="1" lang="ja-JP" altLang="en-US" sz="1100"/>
            <a:t>　「社会医療法人」</a:t>
          </a:r>
          <a:endParaRPr kumimoji="1" lang="en-US" altLang="ja-JP" sz="1100"/>
        </a:p>
        <a:p>
          <a:pPr algn="l"/>
          <a:r>
            <a:rPr kumimoji="1" lang="ja-JP" altLang="en-US" sz="1100"/>
            <a:t>　「生協」</a:t>
          </a:r>
          <a:endParaRPr kumimoji="1" lang="en-US" altLang="ja-JP" sz="1100"/>
        </a:p>
        <a:p>
          <a:pPr algn="l"/>
          <a:r>
            <a:rPr kumimoji="1" lang="ja-JP" altLang="en-US" sz="1100"/>
            <a:t>   「宗教法人」</a:t>
          </a:r>
          <a:endParaRPr kumimoji="1" lang="en-US" altLang="ja-JP" sz="1100"/>
        </a:p>
        <a:p>
          <a:pPr algn="l"/>
          <a:r>
            <a:rPr kumimoji="1" lang="ja-JP" altLang="en-US" sz="1100"/>
            <a:t>　「公設</a:t>
          </a:r>
          <a:r>
            <a:rPr kumimoji="1" lang="en-US" altLang="ja-JP" sz="1100"/>
            <a:t>(</a:t>
          </a:r>
          <a:r>
            <a:rPr kumimoji="1" lang="ja-JP" altLang="en-US" sz="1100"/>
            <a:t>公設民営含む</a:t>
          </a:r>
          <a:r>
            <a:rPr kumimoji="1" lang="en-US" altLang="ja-JP" sz="1100"/>
            <a:t>)</a:t>
          </a:r>
          <a:r>
            <a:rPr kumimoji="1" lang="ja-JP" altLang="en-US" sz="1100"/>
            <a:t>」</a:t>
          </a:r>
          <a:endParaRPr kumimoji="1" lang="en-US" altLang="ja-JP" sz="1100"/>
        </a:p>
        <a:p>
          <a:pPr algn="l"/>
          <a:r>
            <a:rPr kumimoji="1" lang="ja-JP" altLang="en-US" sz="1100"/>
            <a:t>　「その他」</a:t>
          </a:r>
        </a:p>
      </xdr:txBody>
    </xdr:sp>
    <xdr:clientData/>
  </xdr:twoCellAnchor>
  <xdr:twoCellAnchor>
    <xdr:from>
      <xdr:col>4</xdr:col>
      <xdr:colOff>27215</xdr:colOff>
      <xdr:row>15</xdr:row>
      <xdr:rowOff>381000</xdr:rowOff>
    </xdr:from>
    <xdr:to>
      <xdr:col>5</xdr:col>
      <xdr:colOff>204107</xdr:colOff>
      <xdr:row>17</xdr:row>
      <xdr:rowOff>13607</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3469822" y="7184571"/>
          <a:ext cx="898071" cy="911679"/>
        </a:xfrm>
        <a:prstGeom prst="wedgeRectCallout">
          <a:avLst>
            <a:gd name="adj1" fmla="val -31944"/>
            <a:gd name="adj2" fmla="val -1072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「病院」</a:t>
          </a:r>
          <a:endParaRPr kumimoji="1" lang="en-US" altLang="ja-JP" sz="1100"/>
        </a:p>
        <a:p>
          <a:pPr algn="l"/>
          <a:r>
            <a:rPr kumimoji="1" lang="ja-JP" altLang="en-US" sz="1100"/>
            <a:t>　「診療所」</a:t>
          </a:r>
        </a:p>
      </xdr:txBody>
    </xdr:sp>
    <xdr:clientData/>
  </xdr:twoCellAnchor>
  <xdr:twoCellAnchor>
    <xdr:from>
      <xdr:col>9</xdr:col>
      <xdr:colOff>666748</xdr:colOff>
      <xdr:row>15</xdr:row>
      <xdr:rowOff>585108</xdr:rowOff>
    </xdr:from>
    <xdr:to>
      <xdr:col>14</xdr:col>
      <xdr:colOff>204106</xdr:colOff>
      <xdr:row>17</xdr:row>
      <xdr:rowOff>95250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864927" y="7388679"/>
          <a:ext cx="2408465" cy="789214"/>
        </a:xfrm>
        <a:prstGeom prst="wedgeRectCallout">
          <a:avLst>
            <a:gd name="adj1" fmla="val -3950"/>
            <a:gd name="adj2" fmla="val -13141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「生保患者を含む減免対象者のみ」</a:t>
          </a:r>
          <a:endParaRPr kumimoji="1" lang="en-US" altLang="ja-JP" sz="1100"/>
        </a:p>
        <a:p>
          <a:pPr algn="l"/>
          <a:r>
            <a:rPr kumimoji="1" lang="ja-JP" altLang="en-US" sz="1100"/>
            <a:t>　「全ての患者を対象」</a:t>
          </a:r>
        </a:p>
      </xdr:txBody>
    </xdr:sp>
    <xdr:clientData/>
  </xdr:twoCellAnchor>
  <xdr:twoCellAnchor>
    <xdr:from>
      <xdr:col>15</xdr:col>
      <xdr:colOff>0</xdr:colOff>
      <xdr:row>15</xdr:row>
      <xdr:rowOff>625929</xdr:rowOff>
    </xdr:from>
    <xdr:to>
      <xdr:col>16</xdr:col>
      <xdr:colOff>340179</xdr:colOff>
      <xdr:row>17</xdr:row>
      <xdr:rowOff>136072</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0885714" y="7429500"/>
          <a:ext cx="830036" cy="789215"/>
        </a:xfrm>
        <a:prstGeom prst="wedgeRectCallout">
          <a:avLst>
            <a:gd name="adj1" fmla="val -29667"/>
            <a:gd name="adj2" fmla="val -15194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「設置」</a:t>
          </a:r>
          <a:endParaRPr kumimoji="1" lang="en-US" altLang="ja-JP" sz="1100"/>
        </a:p>
        <a:p>
          <a:pPr algn="l"/>
          <a:r>
            <a:rPr kumimoji="1" lang="ja-JP" altLang="en-US" sz="1100"/>
            <a:t>　「連携」</a:t>
          </a:r>
        </a:p>
      </xdr:txBody>
    </xdr:sp>
    <xdr:clientData/>
  </xdr:twoCellAnchor>
  <xdr:twoCellAnchor>
    <xdr:from>
      <xdr:col>18</xdr:col>
      <xdr:colOff>224519</xdr:colOff>
      <xdr:row>15</xdr:row>
      <xdr:rowOff>476929</xdr:rowOff>
    </xdr:from>
    <xdr:to>
      <xdr:col>23</xdr:col>
      <xdr:colOff>617763</xdr:colOff>
      <xdr:row>18</xdr:row>
      <xdr:rowOff>381679</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12743090" y="7280500"/>
          <a:ext cx="4189637" cy="1823358"/>
        </a:xfrm>
        <a:prstGeom prst="wedgeRectCallout">
          <a:avLst>
            <a:gd name="adj1" fmla="val 16579"/>
            <a:gd name="adj2" fmla="val -8418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選択肢</a:t>
          </a:r>
        </a:p>
        <a:p>
          <a:pPr algn="l"/>
          <a:r>
            <a:rPr kumimoji="1" lang="ja-JP" altLang="en-US" sz="1100">
              <a:solidFill>
                <a:sysClr val="windowText" lastClr="000000"/>
              </a:solidFill>
            </a:rPr>
            <a:t>　「全て院内」</a:t>
          </a:r>
          <a:endParaRPr kumimoji="1" lang="en-US" altLang="ja-JP" sz="1100">
            <a:solidFill>
              <a:sysClr val="windowText" lastClr="000000"/>
            </a:solidFill>
          </a:endParaRPr>
        </a:p>
        <a:p>
          <a:pPr algn="l"/>
          <a:r>
            <a:rPr kumimoji="1" lang="ja-JP" altLang="en-US" sz="1100">
              <a:solidFill>
                <a:sysClr val="windowText" lastClr="000000"/>
              </a:solidFill>
            </a:rPr>
            <a:t>　「全て院外」</a:t>
          </a:r>
          <a:endParaRPr kumimoji="1" lang="en-US" altLang="ja-JP" sz="1100">
            <a:solidFill>
              <a:sysClr val="windowText" lastClr="000000"/>
            </a:solidFill>
          </a:endParaRPr>
        </a:p>
        <a:p>
          <a:pPr algn="l"/>
          <a:r>
            <a:rPr kumimoji="1" lang="ja-JP" altLang="en-US" sz="1100">
              <a:solidFill>
                <a:sysClr val="windowText" lastClr="000000"/>
              </a:solidFill>
            </a:rPr>
            <a:t>　「患者の経済状況を考慮して薬剤負担が困難な場合は院内」</a:t>
          </a:r>
          <a:endParaRPr kumimoji="1" lang="en-US" altLang="ja-JP" sz="1100">
            <a:solidFill>
              <a:sysClr val="windowText" lastClr="000000"/>
            </a:solidFill>
          </a:endParaRPr>
        </a:p>
        <a:p>
          <a:pPr algn="l"/>
          <a:r>
            <a:rPr kumimoji="1" lang="ja-JP" altLang="en-US" sz="1100">
              <a:solidFill>
                <a:sysClr val="windowText" lastClr="000000"/>
              </a:solidFill>
            </a:rPr>
            <a:t>　「薬剤の種類によっては院内」</a:t>
          </a:r>
          <a:endParaRPr kumimoji="1" lang="en-US" altLang="ja-JP" sz="1100">
            <a:solidFill>
              <a:sysClr val="windowText" lastClr="000000"/>
            </a:solidFill>
          </a:endParaRPr>
        </a:p>
        <a:p>
          <a:pPr algn="l"/>
          <a:r>
            <a:rPr kumimoji="1" lang="ja-JP" altLang="en-US" sz="1100">
              <a:solidFill>
                <a:sysClr val="windowText" lastClr="000000"/>
              </a:solidFill>
            </a:rPr>
            <a:t>　「時間外（夜間・休日）診療のみ院内」</a:t>
          </a:r>
          <a:endParaRPr kumimoji="1" lang="en-US" altLang="ja-JP" sz="1100">
            <a:solidFill>
              <a:sysClr val="windowText" lastClr="000000"/>
            </a:solidFill>
          </a:endParaRPr>
        </a:p>
        <a:p>
          <a:pPr algn="l"/>
          <a:r>
            <a:rPr kumimoji="1" lang="ja-JP" altLang="en-US" sz="1100">
              <a:solidFill>
                <a:sysClr val="windowText" lastClr="000000"/>
              </a:solidFill>
            </a:rPr>
            <a:t>　「その他（右欄にその内容を記入すること）」</a:t>
          </a:r>
        </a:p>
      </xdr:txBody>
    </xdr:sp>
    <xdr:clientData/>
  </xdr:twoCellAnchor>
  <xdr:twoCellAnchor>
    <xdr:from>
      <xdr:col>23</xdr:col>
      <xdr:colOff>985157</xdr:colOff>
      <xdr:row>15</xdr:row>
      <xdr:rowOff>544287</xdr:rowOff>
    </xdr:from>
    <xdr:to>
      <xdr:col>28</xdr:col>
      <xdr:colOff>734786</xdr:colOff>
      <xdr:row>18</xdr:row>
      <xdr:rowOff>340179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7300121" y="7347858"/>
          <a:ext cx="5641522" cy="1714500"/>
        </a:xfrm>
        <a:prstGeom prst="wedgeRectCallout">
          <a:avLst>
            <a:gd name="adj1" fmla="val -29076"/>
            <a:gd name="adj2" fmla="val -87284"/>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ysClr val="windowText" lastClr="000000"/>
              </a:solidFill>
            </a:rPr>
            <a:t>選択肢</a:t>
          </a:r>
          <a:endParaRPr kumimoji="1" lang="en-US" altLang="ja-JP" sz="1100">
            <a:solidFill>
              <a:sysClr val="windowText" lastClr="000000"/>
            </a:solidFill>
          </a:endParaRPr>
        </a:p>
        <a:p>
          <a:pPr algn="l"/>
          <a:r>
            <a:rPr kumimoji="1" lang="ja-JP" altLang="en-US" sz="1100">
              <a:solidFill>
                <a:sysClr val="windowText" lastClr="000000"/>
              </a:solidFill>
            </a:rPr>
            <a:t>　「診療費と同様に減免（調剤方法が全て院外の場合には右欄に具体内容を記入すること）」</a:t>
          </a:r>
          <a:endParaRPr kumimoji="1" lang="en-US" altLang="ja-JP" sz="1100">
            <a:solidFill>
              <a:sysClr val="windowText" lastClr="000000"/>
            </a:solidFill>
          </a:endParaRPr>
        </a:p>
        <a:p>
          <a:pPr algn="l"/>
          <a:r>
            <a:rPr kumimoji="1" lang="ja-JP" altLang="en-US" sz="1100">
              <a:solidFill>
                <a:sysClr val="windowText" lastClr="000000"/>
              </a:solidFill>
            </a:rPr>
            <a:t>　「診療費と異なる減免（右欄に具体内容を記入すること）」</a:t>
          </a:r>
        </a:p>
        <a:p>
          <a:pPr algn="l"/>
          <a:r>
            <a:rPr kumimoji="1" lang="ja-JP" altLang="en-US" sz="1100">
              <a:solidFill>
                <a:sysClr val="windowText" lastClr="000000"/>
              </a:solidFill>
            </a:rPr>
            <a:t>　「全額患者負担」</a:t>
          </a:r>
        </a:p>
        <a:p>
          <a:pPr algn="l"/>
          <a:r>
            <a:rPr kumimoji="1" lang="ja-JP" altLang="en-US" sz="1100">
              <a:solidFill>
                <a:sysClr val="windowText" lastClr="000000"/>
              </a:solidFill>
            </a:rPr>
            <a:t>　「自治体補助（助成）による負担軽減措置あり（右欄に自治体名を記入すこと） 」</a:t>
          </a:r>
        </a:p>
        <a:p>
          <a:pPr algn="l"/>
          <a:r>
            <a:rPr kumimoji="1" lang="ja-JP" altLang="en-US" sz="1100">
              <a:solidFill>
                <a:sysClr val="windowText" lastClr="000000"/>
              </a:solidFill>
            </a:rPr>
            <a:t>　「その他（右欄に具体的内容を記入すること）」</a:t>
          </a:r>
        </a:p>
      </xdr:txBody>
    </xdr:sp>
    <xdr:clientData/>
  </xdr:twoCellAnchor>
  <xdr:twoCellAnchor>
    <xdr:from>
      <xdr:col>28</xdr:col>
      <xdr:colOff>1113064</xdr:colOff>
      <xdr:row>14</xdr:row>
      <xdr:rowOff>111578</xdr:rowOff>
    </xdr:from>
    <xdr:to>
      <xdr:col>31</xdr:col>
      <xdr:colOff>274864</xdr:colOff>
      <xdr:row>15</xdr:row>
      <xdr:rowOff>389164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23319921" y="6275614"/>
          <a:ext cx="2468336" cy="917121"/>
        </a:xfrm>
        <a:prstGeom prst="wedgeRectCallout">
          <a:avLst>
            <a:gd name="adj1" fmla="val 18335"/>
            <a:gd name="adj2" fmla="val -1396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「有</a:t>
          </a:r>
          <a:r>
            <a:rPr kumimoji="1" lang="en-US" altLang="ja-JP" sz="1100"/>
            <a:t>(</a:t>
          </a:r>
          <a:r>
            <a:rPr kumimoji="1" lang="ja-JP" altLang="en-US" sz="1100"/>
            <a:t>右欄に主な理由を記すこと</a:t>
          </a:r>
          <a:r>
            <a:rPr kumimoji="1" lang="en-US" altLang="ja-JP" sz="1100"/>
            <a:t>)</a:t>
          </a:r>
          <a:r>
            <a:rPr kumimoji="1" lang="ja-JP" altLang="en-US" sz="1100"/>
            <a:t>」</a:t>
          </a:r>
          <a:endParaRPr kumimoji="1" lang="en-US" altLang="ja-JP" sz="1100"/>
        </a:p>
        <a:p>
          <a:pPr algn="l"/>
          <a:r>
            <a:rPr kumimoji="1" lang="ja-JP" altLang="en-US" sz="1100"/>
            <a:t>　「無」</a:t>
          </a:r>
          <a:endParaRPr kumimoji="1" lang="en-US" altLang="ja-JP" sz="1100"/>
        </a:p>
        <a:p>
          <a:pPr algn="l"/>
          <a:endParaRPr kumimoji="1" lang="ja-JP" altLang="en-US" sz="1100"/>
        </a:p>
      </xdr:txBody>
    </xdr:sp>
    <xdr:clientData/>
  </xdr:twoCellAnchor>
  <xdr:twoCellAnchor>
    <xdr:from>
      <xdr:col>31</xdr:col>
      <xdr:colOff>1115785</xdr:colOff>
      <xdr:row>13</xdr:row>
      <xdr:rowOff>231321</xdr:rowOff>
    </xdr:from>
    <xdr:to>
      <xdr:col>32</xdr:col>
      <xdr:colOff>449036</xdr:colOff>
      <xdr:row>15</xdr:row>
      <xdr:rowOff>326572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6629178" y="5755821"/>
          <a:ext cx="1360715" cy="1374322"/>
        </a:xfrm>
        <a:prstGeom prst="wedgeRectCallout">
          <a:avLst>
            <a:gd name="adj1" fmla="val 45312"/>
            <a:gd name="adj2" fmla="val -123781"/>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①介護療養型医療施設</a:t>
          </a:r>
          <a:endParaRPr kumimoji="1" lang="en-US" altLang="ja-JP" sz="1100" b="0">
            <a:solidFill>
              <a:schemeClr val="tx1"/>
            </a:solidFill>
          </a:endParaRPr>
        </a:p>
        <a:p>
          <a:pPr algn="l"/>
          <a:r>
            <a:rPr kumimoji="1" lang="ja-JP" altLang="en-US" sz="1100" b="0">
              <a:solidFill>
                <a:schemeClr val="tx1"/>
              </a:solidFill>
            </a:rPr>
            <a:t>②医療療養病床</a:t>
          </a:r>
          <a:endParaRPr kumimoji="1" lang="en-US" altLang="ja-JP" sz="1100" b="0">
            <a:solidFill>
              <a:schemeClr val="tx1"/>
            </a:solidFill>
          </a:endParaRPr>
        </a:p>
        <a:p>
          <a:pPr algn="l"/>
          <a:r>
            <a:rPr kumimoji="1" lang="ja-JP" altLang="en-US" sz="1100" b="0">
              <a:solidFill>
                <a:schemeClr val="tx1"/>
              </a:solidFill>
            </a:rPr>
            <a:t>③両方</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twoCellAnchor>
    <xdr:from>
      <xdr:col>32</xdr:col>
      <xdr:colOff>356505</xdr:colOff>
      <xdr:row>16</xdr:row>
      <xdr:rowOff>2722</xdr:rowOff>
    </xdr:from>
    <xdr:to>
      <xdr:col>34</xdr:col>
      <xdr:colOff>272142</xdr:colOff>
      <xdr:row>18</xdr:row>
      <xdr:rowOff>40822</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27897362" y="7445829"/>
          <a:ext cx="1643744" cy="1317172"/>
        </a:xfrm>
        <a:prstGeom prst="wedgeRectCallout">
          <a:avLst>
            <a:gd name="adj1" fmla="val 8948"/>
            <a:gd name="adj2" fmla="val -109703"/>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①定め明示している</a:t>
          </a:r>
          <a:endParaRPr kumimoji="1" lang="en-US" altLang="ja-JP" sz="1100" b="0">
            <a:solidFill>
              <a:schemeClr val="tx1"/>
            </a:solidFill>
          </a:endParaRPr>
        </a:p>
        <a:p>
          <a:pPr algn="l"/>
          <a:r>
            <a:rPr kumimoji="1" lang="ja-JP" altLang="en-US" sz="1100" b="0">
              <a:solidFill>
                <a:schemeClr val="tx1"/>
              </a:solidFill>
            </a:rPr>
            <a:t>②定めているが明示していない</a:t>
          </a:r>
          <a:endParaRPr kumimoji="1" lang="en-US" altLang="ja-JP" sz="1100" b="0">
            <a:solidFill>
              <a:schemeClr val="tx1"/>
            </a:solidFill>
          </a:endParaRPr>
        </a:p>
        <a:p>
          <a:pPr algn="l"/>
          <a:r>
            <a:rPr kumimoji="1" lang="ja-JP" altLang="en-US" sz="1100" b="0">
              <a:solidFill>
                <a:schemeClr val="tx1"/>
              </a:solidFill>
            </a:rPr>
            <a:t>③定めていない</a:t>
          </a:r>
          <a:endParaRPr kumimoji="1" lang="en-US" altLang="ja-JP" sz="1100" b="0">
            <a:solidFill>
              <a:schemeClr val="tx1"/>
            </a:solidFill>
          </a:endParaRPr>
        </a:p>
      </xdr:txBody>
    </xdr:sp>
    <xdr:clientData/>
  </xdr:twoCellAnchor>
  <xdr:twoCellAnchor>
    <xdr:from>
      <xdr:col>6</xdr:col>
      <xdr:colOff>28014</xdr:colOff>
      <xdr:row>15</xdr:row>
      <xdr:rowOff>39221</xdr:rowOff>
    </xdr:from>
    <xdr:to>
      <xdr:col>8</xdr:col>
      <xdr:colOff>661147</xdr:colOff>
      <xdr:row>15</xdr:row>
      <xdr:rowOff>364191</xdr:rowOff>
    </xdr:to>
    <xdr:sp macro="" textlink="">
      <xdr:nvSpPr>
        <xdr:cNvPr id="6" name="右中かっこ 5">
          <a:extLst>
            <a:ext uri="{FF2B5EF4-FFF2-40B4-BE49-F238E27FC236}">
              <a16:creationId xmlns:a16="http://schemas.microsoft.com/office/drawing/2014/main" id="{2E67D4CE-9A18-3E66-4C87-A132DB6DC7AE}"/>
            </a:ext>
          </a:extLst>
        </xdr:cNvPr>
        <xdr:cNvSpPr/>
      </xdr:nvSpPr>
      <xdr:spPr>
        <a:xfrm rot="5400000">
          <a:off x="5947522" y="5863478"/>
          <a:ext cx="324970" cy="2190750"/>
        </a:xfrm>
        <a:prstGeom prst="rightBrace">
          <a:avLst>
            <a:gd name="adj1" fmla="val 70402"/>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44823</xdr:colOff>
      <xdr:row>15</xdr:row>
      <xdr:rowOff>448235</xdr:rowOff>
    </xdr:from>
    <xdr:to>
      <xdr:col>8</xdr:col>
      <xdr:colOff>627530</xdr:colOff>
      <xdr:row>17</xdr:row>
      <xdr:rowOff>22411</xdr:rowOff>
    </xdr:to>
    <xdr:sp macro="" textlink="">
      <xdr:nvSpPr>
        <xdr:cNvPr id="12" name="正方形/長方形 11">
          <a:extLst>
            <a:ext uri="{FF2B5EF4-FFF2-40B4-BE49-F238E27FC236}">
              <a16:creationId xmlns:a16="http://schemas.microsoft.com/office/drawing/2014/main" id="{70FDA878-C562-B6EE-83B6-1A2DFE149B60}"/>
            </a:ext>
          </a:extLst>
        </xdr:cNvPr>
        <xdr:cNvSpPr/>
      </xdr:nvSpPr>
      <xdr:spPr>
        <a:xfrm>
          <a:off x="5031441" y="7205382"/>
          <a:ext cx="2140324" cy="85164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ja-JP" altLang="en-US"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13</a:t>
          </a:r>
          <a:r>
            <a:rPr lang="ja-JP" altLang="en-US" sz="1100">
              <a:solidFill>
                <a:schemeClr val="dk1"/>
              </a:solidFill>
              <a:effectLst/>
              <a:latin typeface="+mn-lt"/>
              <a:ea typeface="+mn-ea"/>
              <a:cs typeface="+mn-cs"/>
            </a:rPr>
            <a:t>年社援発第</a:t>
          </a:r>
          <a:r>
            <a:rPr lang="en-US" altLang="ja-JP" sz="1100">
              <a:solidFill>
                <a:schemeClr val="dk1"/>
              </a:solidFill>
              <a:effectLst/>
              <a:latin typeface="+mn-lt"/>
              <a:ea typeface="+mn-ea"/>
              <a:cs typeface="+mn-cs"/>
            </a:rPr>
            <a:t>1276</a:t>
          </a:r>
          <a:r>
            <a:rPr lang="ja-JP" altLang="en-US" sz="1100">
              <a:solidFill>
                <a:schemeClr val="dk1"/>
              </a:solidFill>
              <a:effectLst/>
              <a:latin typeface="+mn-lt"/>
              <a:ea typeface="+mn-ea"/>
              <a:cs typeface="+mn-cs"/>
            </a:rPr>
            <a:t>号局長通知第一の２に定める対象患者の延数</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312964</xdr:colOff>
      <xdr:row>10</xdr:row>
      <xdr:rowOff>585107</xdr:rowOff>
    </xdr:from>
    <xdr:to>
      <xdr:col>3</xdr:col>
      <xdr:colOff>489857</xdr:colOff>
      <xdr:row>14</xdr:row>
      <xdr:rowOff>190501</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938893" y="3469821"/>
          <a:ext cx="2245178" cy="2217966"/>
        </a:xfrm>
        <a:prstGeom prst="wedgeRectCallout">
          <a:avLst>
            <a:gd name="adj1" fmla="val -38096"/>
            <a:gd name="adj2" fmla="val -83196"/>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選択肢</a:t>
          </a:r>
        </a:p>
        <a:p>
          <a:pPr algn="l"/>
          <a:r>
            <a:rPr kumimoji="1" lang="ja-JP" altLang="en-US" sz="1100"/>
            <a:t>　「社会福祉法人」</a:t>
          </a:r>
          <a:endParaRPr kumimoji="1" lang="en-US" altLang="ja-JP" sz="1100"/>
        </a:p>
        <a:p>
          <a:pPr algn="l"/>
          <a:r>
            <a:rPr kumimoji="1" lang="ja-JP" altLang="en-US" sz="1100"/>
            <a:t>　「公益社団・財団法人」</a:t>
          </a:r>
          <a:endParaRPr kumimoji="1" lang="en-US" altLang="ja-JP" sz="1100"/>
        </a:p>
        <a:p>
          <a:pPr algn="l"/>
          <a:r>
            <a:rPr kumimoji="1" lang="ja-JP" altLang="en-US" sz="1100"/>
            <a:t>　「一般社団・財団法人」</a:t>
          </a:r>
          <a:endParaRPr kumimoji="1" lang="en-US" altLang="ja-JP" sz="1100"/>
        </a:p>
        <a:p>
          <a:pPr algn="l"/>
          <a:r>
            <a:rPr kumimoji="1" lang="ja-JP" altLang="en-US" sz="1100"/>
            <a:t>　「医療法人（社会医療法人以外）」</a:t>
          </a:r>
          <a:endParaRPr kumimoji="1" lang="en-US" altLang="ja-JP" sz="1100"/>
        </a:p>
        <a:p>
          <a:pPr algn="l"/>
          <a:r>
            <a:rPr kumimoji="1" lang="ja-JP" altLang="en-US" sz="1100"/>
            <a:t>　「社会医療法人」</a:t>
          </a:r>
          <a:endParaRPr kumimoji="1" lang="en-US" altLang="ja-JP" sz="1100"/>
        </a:p>
        <a:p>
          <a:pPr algn="l"/>
          <a:r>
            <a:rPr kumimoji="1" lang="ja-JP" altLang="en-US" sz="1100"/>
            <a:t>　「生協」</a:t>
          </a:r>
          <a:endParaRPr kumimoji="1" lang="en-US" altLang="ja-JP" sz="1100"/>
        </a:p>
        <a:p>
          <a:pPr algn="l"/>
          <a:r>
            <a:rPr kumimoji="1" lang="ja-JP" altLang="en-US" sz="1100"/>
            <a:t>   「宗教法人」</a:t>
          </a:r>
          <a:endParaRPr kumimoji="1" lang="en-US" altLang="ja-JP" sz="1100"/>
        </a:p>
        <a:p>
          <a:pPr algn="l"/>
          <a:r>
            <a:rPr kumimoji="1" lang="ja-JP" altLang="en-US" sz="1100"/>
            <a:t>　「公設</a:t>
          </a:r>
          <a:r>
            <a:rPr kumimoji="1" lang="en-US" altLang="ja-JP" sz="1100"/>
            <a:t>(</a:t>
          </a:r>
          <a:r>
            <a:rPr kumimoji="1" lang="ja-JP" altLang="en-US" sz="1100"/>
            <a:t>公設民営含む</a:t>
          </a:r>
          <a:r>
            <a:rPr kumimoji="1" lang="en-US" altLang="ja-JP" sz="1100"/>
            <a:t>)</a:t>
          </a:r>
          <a:r>
            <a:rPr kumimoji="1" lang="ja-JP" altLang="en-US" sz="1100"/>
            <a:t>」</a:t>
          </a:r>
          <a:endParaRPr kumimoji="1" lang="en-US" altLang="ja-JP" sz="1100"/>
        </a:p>
        <a:p>
          <a:pPr algn="l"/>
          <a:r>
            <a:rPr kumimoji="1" lang="ja-JP" altLang="en-US" sz="1100"/>
            <a:t>　「その他」</a:t>
          </a:r>
        </a:p>
      </xdr:txBody>
    </xdr:sp>
    <xdr:clientData/>
  </xdr:twoCellAnchor>
  <xdr:twoCellAnchor>
    <xdr:from>
      <xdr:col>16</xdr:col>
      <xdr:colOff>993321</xdr:colOff>
      <xdr:row>10</xdr:row>
      <xdr:rowOff>353786</xdr:rowOff>
    </xdr:from>
    <xdr:to>
      <xdr:col>17</xdr:col>
      <xdr:colOff>625931</xdr:colOff>
      <xdr:row>12</xdr:row>
      <xdr:rowOff>54429</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14709321" y="3238500"/>
          <a:ext cx="693967" cy="1006929"/>
        </a:xfrm>
        <a:prstGeom prst="wedgeRectCallout">
          <a:avLst>
            <a:gd name="adj1" fmla="val 4376"/>
            <a:gd name="adj2" fmla="val -1188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381000</xdr:colOff>
      <xdr:row>10</xdr:row>
      <xdr:rowOff>209550</xdr:rowOff>
    </xdr:from>
    <xdr:to>
      <xdr:col>19</xdr:col>
      <xdr:colOff>1219201</xdr:colOff>
      <xdr:row>12</xdr:row>
      <xdr:rowOff>217715</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14750143" y="3121479"/>
          <a:ext cx="1668237" cy="1314450"/>
        </a:xfrm>
        <a:prstGeom prst="wedgeRectCallout">
          <a:avLst>
            <a:gd name="adj1" fmla="val 61762"/>
            <a:gd name="adj2" fmla="val -82898"/>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a:solidFill>
                <a:schemeClr val="tx1"/>
              </a:solidFill>
            </a:rPr>
            <a:t>選択肢</a:t>
          </a:r>
        </a:p>
        <a:p>
          <a:pPr algn="l"/>
          <a:r>
            <a:rPr kumimoji="1" lang="ja-JP" altLang="en-US" sz="1100" b="0">
              <a:solidFill>
                <a:schemeClr val="tx1"/>
              </a:solidFill>
            </a:rPr>
            <a:t>①新規</a:t>
          </a:r>
          <a:endParaRPr kumimoji="1" lang="en-US" altLang="ja-JP" sz="1100" b="0">
            <a:solidFill>
              <a:schemeClr val="tx1"/>
            </a:solidFill>
          </a:endParaRPr>
        </a:p>
        <a:p>
          <a:pPr algn="l"/>
          <a:r>
            <a:rPr kumimoji="1" lang="ja-JP" altLang="en-US" sz="1100" b="0">
              <a:solidFill>
                <a:schemeClr val="tx1"/>
              </a:solidFill>
            </a:rPr>
            <a:t>②介護療養型医療施設</a:t>
          </a:r>
          <a:endParaRPr kumimoji="1" lang="en-US" altLang="ja-JP" sz="1100" b="0">
            <a:solidFill>
              <a:schemeClr val="tx1"/>
            </a:solidFill>
          </a:endParaRPr>
        </a:p>
        <a:p>
          <a:pPr algn="l"/>
          <a:r>
            <a:rPr kumimoji="1" lang="ja-JP" altLang="en-US" sz="1100" b="0">
              <a:solidFill>
                <a:schemeClr val="tx1"/>
              </a:solidFill>
            </a:rPr>
            <a:t>③医療療養病床</a:t>
          </a:r>
          <a:endParaRPr kumimoji="1" lang="en-US" altLang="ja-JP" sz="1100" b="0">
            <a:solidFill>
              <a:schemeClr val="tx1"/>
            </a:solidFill>
          </a:endParaRPr>
        </a:p>
        <a:p>
          <a:pPr algn="l"/>
          <a:r>
            <a:rPr kumimoji="1" lang="ja-JP" altLang="en-US" sz="1100" b="0">
              <a:solidFill>
                <a:schemeClr val="tx1"/>
              </a:solidFill>
            </a:rPr>
            <a:t>④その他</a:t>
          </a:r>
          <a:endParaRPr kumimoji="1" lang="en-US" altLang="ja-JP" sz="1100" b="0">
            <a:solidFill>
              <a:schemeClr val="tx1"/>
            </a:solidFill>
          </a:endParaRPr>
        </a:p>
        <a:p>
          <a:pPr algn="l"/>
          <a:r>
            <a:rPr kumimoji="1" lang="ja-JP" altLang="en-US" sz="11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AO33"/>
  <sheetViews>
    <sheetView tabSelected="1" view="pageBreakPreview" zoomScale="70" zoomScaleNormal="70" zoomScaleSheetLayoutView="70" workbookViewId="0">
      <pane xSplit="1" ySplit="9" topLeftCell="B14" activePane="bottomRight" state="frozen"/>
      <selection pane="topRight" activeCell="B1" sqref="B1"/>
      <selection pane="bottomLeft" activeCell="A10" sqref="A10"/>
      <selection pane="bottomRight" activeCell="G24" sqref="G24"/>
    </sheetView>
  </sheetViews>
  <sheetFormatPr defaultColWidth="9" defaultRowHeight="13.5"/>
  <cols>
    <col min="1" max="1" width="2.375" style="218" customWidth="1"/>
    <col min="2" max="2" width="9.125" style="249" customWidth="1"/>
    <col min="3" max="4" width="16.625" style="218" customWidth="1"/>
    <col min="5" max="5" width="9.5" style="218" customWidth="1"/>
    <col min="6" max="6" width="10.75" style="219" customWidth="1"/>
    <col min="7" max="7" width="11.625" style="219" customWidth="1"/>
    <col min="8" max="9" width="8.75" style="219" customWidth="1"/>
    <col min="10" max="10" width="9.75" style="221" customWidth="1"/>
    <col min="11" max="11" width="5.25" style="218" customWidth="1"/>
    <col min="12" max="12" width="7.5" style="218" customWidth="1"/>
    <col min="13" max="13" width="8" style="218" customWidth="1"/>
    <col min="14" max="14" width="7.125" style="218" customWidth="1"/>
    <col min="15" max="15" width="10.75" style="218" bestFit="1" customWidth="1"/>
    <col min="16" max="16" width="6.5" style="218" customWidth="1"/>
    <col min="17" max="17" width="6.75" style="218" customWidth="1"/>
    <col min="18" max="18" width="8.125" style="218" customWidth="1"/>
    <col min="19" max="19" width="8.25" style="218" customWidth="1"/>
    <col min="20" max="20" width="9" style="218"/>
    <col min="21" max="21" width="7.5" style="218" customWidth="1"/>
    <col min="22" max="22" width="11.75" style="218" customWidth="1"/>
    <col min="23" max="23" width="13.375" style="218" customWidth="1"/>
    <col min="24" max="24" width="14.375" style="218" customWidth="1"/>
    <col min="25" max="25" width="19" style="218" customWidth="1"/>
    <col min="26" max="26" width="14.75" style="218" customWidth="1"/>
    <col min="27" max="27" width="12.625" style="218" customWidth="1"/>
    <col min="28" max="28" width="16.375" style="218" customWidth="1"/>
    <col min="29" max="29" width="19" style="218" customWidth="1"/>
    <col min="30" max="30" width="13.5" style="218" customWidth="1"/>
    <col min="31" max="31" width="10.875" style="218" customWidth="1"/>
    <col min="32" max="32" width="25.375" style="218" customWidth="1"/>
    <col min="33" max="33" width="8.875" style="218" customWidth="1"/>
    <col min="34" max="34" width="13.875" style="218" customWidth="1"/>
    <col min="35" max="36" width="15.625" style="218" customWidth="1"/>
    <col min="37" max="38" width="10.625" style="218" customWidth="1"/>
    <col min="39" max="40" width="18.625" style="218" customWidth="1"/>
    <col min="41" max="41" width="15.625" style="218" customWidth="1"/>
    <col min="42" max="16384" width="9" style="218"/>
  </cols>
  <sheetData>
    <row r="1" spans="1:41" ht="28.5" customHeight="1">
      <c r="B1" s="1" t="s">
        <v>1</v>
      </c>
      <c r="F1" s="2"/>
      <c r="G1" s="2"/>
      <c r="H1" s="2"/>
      <c r="I1" s="2"/>
      <c r="J1" s="3"/>
      <c r="K1" s="4"/>
      <c r="L1" s="4"/>
      <c r="M1" s="4"/>
      <c r="N1" s="4"/>
      <c r="O1" s="4"/>
      <c r="P1" s="4"/>
      <c r="Q1" s="4"/>
      <c r="R1" s="4"/>
      <c r="S1" s="4"/>
      <c r="T1" s="4"/>
      <c r="U1" s="4"/>
      <c r="V1" s="4"/>
      <c r="W1" s="4"/>
      <c r="X1" s="4"/>
      <c r="Y1" s="4"/>
      <c r="Z1" s="4"/>
      <c r="AA1" s="4"/>
      <c r="AB1" s="4"/>
      <c r="AC1" s="4"/>
      <c r="AD1" s="4"/>
      <c r="AE1" s="4"/>
      <c r="AF1" s="4"/>
      <c r="AG1" s="4"/>
      <c r="AH1" s="4"/>
      <c r="AI1" s="4"/>
    </row>
    <row r="2" spans="1:41" s="1" customFormat="1" ht="27" customHeight="1">
      <c r="B2" s="713" t="s">
        <v>116</v>
      </c>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405"/>
      <c r="AF2" s="414"/>
      <c r="AG2" s="405"/>
      <c r="AH2" s="440"/>
      <c r="AI2" s="245"/>
    </row>
    <row r="3" spans="1:41" ht="23.25" customHeight="1">
      <c r="B3" s="407"/>
      <c r="C3" s="252"/>
      <c r="D3" s="408"/>
      <c r="E3" s="408"/>
      <c r="F3" s="409"/>
      <c r="G3" s="409"/>
      <c r="H3" s="409"/>
      <c r="I3" s="409"/>
      <c r="J3" s="410"/>
      <c r="K3" s="408"/>
      <c r="L3" s="408"/>
      <c r="M3" s="408"/>
      <c r="N3" s="408"/>
      <c r="O3" s="408"/>
      <c r="P3" s="411"/>
      <c r="Q3" s="252"/>
      <c r="R3" s="411"/>
      <c r="S3" s="412"/>
      <c r="T3" s="411"/>
      <c r="U3" s="411"/>
      <c r="V3" s="252"/>
      <c r="W3" s="252"/>
      <c r="X3" s="240"/>
      <c r="Y3" s="240"/>
      <c r="Z3" s="240"/>
      <c r="AA3" s="240"/>
      <c r="AB3" s="431"/>
      <c r="AC3" s="431"/>
      <c r="AD3" s="708" t="s">
        <v>171</v>
      </c>
      <c r="AE3" s="708"/>
      <c r="AF3" s="706"/>
      <c r="AG3" s="707"/>
      <c r="AH3" s="240"/>
      <c r="AI3" s="102"/>
    </row>
    <row r="4" spans="1:41" ht="11.25" customHeight="1" thickBot="1">
      <c r="B4" s="101"/>
      <c r="D4" s="4"/>
      <c r="E4" s="4"/>
      <c r="F4" s="2"/>
      <c r="G4" s="2"/>
      <c r="H4" s="2"/>
      <c r="I4" s="2"/>
      <c r="J4" s="3"/>
      <c r="K4" s="4"/>
      <c r="L4" s="4"/>
      <c r="M4" s="4"/>
      <c r="N4" s="4"/>
      <c r="O4" s="4"/>
      <c r="P4" s="65"/>
      <c r="R4" s="65"/>
      <c r="S4" s="75"/>
      <c r="T4" s="65"/>
      <c r="U4" s="65"/>
      <c r="V4" s="102"/>
      <c r="W4" s="89"/>
      <c r="X4" s="89"/>
      <c r="Y4" s="89"/>
      <c r="Z4" s="89"/>
      <c r="AA4" s="89"/>
      <c r="AB4" s="89"/>
      <c r="AC4" s="89"/>
      <c r="AD4" s="102"/>
      <c r="AE4" s="65"/>
      <c r="AF4" s="89"/>
      <c r="AG4" s="65"/>
      <c r="AH4" s="65"/>
      <c r="AI4" s="102"/>
    </row>
    <row r="5" spans="1:41" ht="40.5" customHeight="1" thickBot="1">
      <c r="B5" s="216"/>
      <c r="C5" s="216"/>
      <c r="D5" s="19"/>
      <c r="E5" s="19"/>
      <c r="F5" s="20"/>
      <c r="G5" s="112"/>
      <c r="H5" s="76"/>
      <c r="I5" s="76"/>
      <c r="J5" s="6"/>
      <c r="K5" s="77" t="s">
        <v>147</v>
      </c>
      <c r="L5" s="77" t="s">
        <v>148</v>
      </c>
      <c r="M5" s="78"/>
      <c r="N5" s="80" t="s">
        <v>149</v>
      </c>
      <c r="O5" s="80" t="s">
        <v>150</v>
      </c>
      <c r="P5" s="80" t="s">
        <v>151</v>
      </c>
      <c r="Q5" s="77" t="s">
        <v>152</v>
      </c>
      <c r="R5" s="79"/>
      <c r="S5" s="80" t="s">
        <v>153</v>
      </c>
      <c r="T5" s="79" t="s">
        <v>154</v>
      </c>
      <c r="U5" s="79" t="s">
        <v>155</v>
      </c>
      <c r="V5" s="78" t="s">
        <v>156</v>
      </c>
      <c r="W5" s="714" t="s">
        <v>120</v>
      </c>
      <c r="X5" s="715"/>
      <c r="Y5" s="715"/>
      <c r="Z5" s="715"/>
      <c r="AA5" s="715"/>
      <c r="AB5" s="715"/>
      <c r="AC5" s="715"/>
      <c r="AD5" s="715"/>
      <c r="AE5" s="701" t="s">
        <v>174</v>
      </c>
      <c r="AF5" s="702"/>
      <c r="AG5" s="598" t="s">
        <v>170</v>
      </c>
      <c r="AH5" s="427" t="s">
        <v>219</v>
      </c>
      <c r="AI5" s="692" t="s">
        <v>212</v>
      </c>
      <c r="AJ5" s="693"/>
      <c r="AK5" s="693"/>
      <c r="AL5" s="693"/>
      <c r="AM5" s="693"/>
      <c r="AN5" s="693"/>
      <c r="AO5" s="694"/>
    </row>
    <row r="6" spans="1:41" ht="23.25" customHeight="1" thickBot="1">
      <c r="B6" s="134"/>
      <c r="C6" s="134"/>
      <c r="D6" s="21"/>
      <c r="E6" s="165" t="s">
        <v>70</v>
      </c>
      <c r="F6" s="162" t="s">
        <v>4</v>
      </c>
      <c r="G6" s="66" t="s">
        <v>54</v>
      </c>
      <c r="H6" s="161" t="s">
        <v>5</v>
      </c>
      <c r="I6" s="161" t="s">
        <v>6</v>
      </c>
      <c r="J6" s="7" t="s">
        <v>7</v>
      </c>
      <c r="K6" s="244" t="s">
        <v>75</v>
      </c>
      <c r="L6" s="709" t="s">
        <v>8</v>
      </c>
      <c r="M6" s="710"/>
      <c r="N6" s="169" t="s">
        <v>9</v>
      </c>
      <c r="O6" s="165" t="s">
        <v>0</v>
      </c>
      <c r="P6" s="241" t="s">
        <v>10</v>
      </c>
      <c r="Q6" s="711" t="s">
        <v>48</v>
      </c>
      <c r="R6" s="712"/>
      <c r="S6" s="168" t="s">
        <v>11</v>
      </c>
      <c r="T6" s="171" t="s">
        <v>12</v>
      </c>
      <c r="U6" s="165" t="s">
        <v>13</v>
      </c>
      <c r="V6" s="126" t="s">
        <v>72</v>
      </c>
      <c r="W6" s="716" t="s">
        <v>121</v>
      </c>
      <c r="X6" s="717"/>
      <c r="Y6" s="717"/>
      <c r="Z6" s="718"/>
      <c r="AA6" s="716" t="s">
        <v>122</v>
      </c>
      <c r="AB6" s="717"/>
      <c r="AC6" s="717"/>
      <c r="AD6" s="717"/>
      <c r="AE6" s="703"/>
      <c r="AF6" s="704"/>
      <c r="AG6" s="705" t="s">
        <v>175</v>
      </c>
      <c r="AH6" s="696" t="s">
        <v>220</v>
      </c>
      <c r="AI6" s="478"/>
      <c r="AJ6" s="479"/>
      <c r="AK6" s="479"/>
      <c r="AL6" s="479"/>
      <c r="AM6" s="479"/>
      <c r="AN6" s="479"/>
      <c r="AO6" s="480"/>
    </row>
    <row r="7" spans="1:41" ht="30.75" customHeight="1">
      <c r="B7" s="88" t="s">
        <v>78</v>
      </c>
      <c r="C7" s="88" t="s">
        <v>51</v>
      </c>
      <c r="D7" s="88" t="s">
        <v>3</v>
      </c>
      <c r="E7" s="165" t="s">
        <v>71</v>
      </c>
      <c r="F7" s="162" t="s">
        <v>117</v>
      </c>
      <c r="G7" s="23" t="s">
        <v>55</v>
      </c>
      <c r="H7" s="162" t="s">
        <v>40</v>
      </c>
      <c r="I7" s="162" t="s">
        <v>40</v>
      </c>
      <c r="J7" s="7" t="s">
        <v>14</v>
      </c>
      <c r="K7" s="68" t="s">
        <v>74</v>
      </c>
      <c r="L7" s="113"/>
      <c r="M7" s="72"/>
      <c r="N7" s="169" t="s">
        <v>15</v>
      </c>
      <c r="O7" s="25"/>
      <c r="P7" s="241" t="s">
        <v>16</v>
      </c>
      <c r="Q7" s="170" t="s">
        <v>49</v>
      </c>
      <c r="R7" s="170" t="s">
        <v>50</v>
      </c>
      <c r="S7" s="165" t="s">
        <v>17</v>
      </c>
      <c r="T7" s="171" t="s">
        <v>18</v>
      </c>
      <c r="U7" s="25"/>
      <c r="V7" s="126" t="s">
        <v>79</v>
      </c>
      <c r="W7" s="242" t="s">
        <v>123</v>
      </c>
      <c r="X7" s="275" t="s">
        <v>157</v>
      </c>
      <c r="Y7" s="697" t="s">
        <v>176</v>
      </c>
      <c r="Z7" s="423" t="s">
        <v>159</v>
      </c>
      <c r="AA7" s="242" t="s">
        <v>123</v>
      </c>
      <c r="AB7" s="275" t="s">
        <v>161</v>
      </c>
      <c r="AC7" s="699" t="s">
        <v>177</v>
      </c>
      <c r="AD7" s="275" t="s">
        <v>163</v>
      </c>
      <c r="AE7" s="428"/>
      <c r="AF7" s="429" t="s">
        <v>167</v>
      </c>
      <c r="AG7" s="705"/>
      <c r="AH7" s="696"/>
      <c r="AI7" s="481" t="s">
        <v>204</v>
      </c>
      <c r="AJ7" s="482" t="s">
        <v>204</v>
      </c>
      <c r="AK7" s="482" t="s">
        <v>224</v>
      </c>
      <c r="AL7" s="482" t="s">
        <v>224</v>
      </c>
      <c r="AM7" s="695" t="s">
        <v>211</v>
      </c>
      <c r="AN7" s="695" t="s">
        <v>223</v>
      </c>
      <c r="AO7" s="483" t="s">
        <v>205</v>
      </c>
    </row>
    <row r="8" spans="1:41" ht="23.25" customHeight="1">
      <c r="B8" s="134"/>
      <c r="C8" s="134"/>
      <c r="D8" s="21"/>
      <c r="E8" s="21"/>
      <c r="F8" s="22"/>
      <c r="G8" s="32" t="s">
        <v>58</v>
      </c>
      <c r="H8" s="82" t="s">
        <v>56</v>
      </c>
      <c r="I8" s="82" t="s">
        <v>57</v>
      </c>
      <c r="J8" s="7"/>
      <c r="K8" s="69"/>
      <c r="L8" s="166" t="s">
        <v>76</v>
      </c>
      <c r="M8" s="71"/>
      <c r="N8" s="81"/>
      <c r="O8" s="25"/>
      <c r="P8" s="81"/>
      <c r="Q8" s="83"/>
      <c r="R8" s="83"/>
      <c r="S8" s="81"/>
      <c r="T8" s="84"/>
      <c r="U8" s="25"/>
      <c r="V8" s="114"/>
      <c r="W8" s="238"/>
      <c r="X8" s="274" t="s">
        <v>158</v>
      </c>
      <c r="Y8" s="698"/>
      <c r="Z8" s="424" t="s">
        <v>160</v>
      </c>
      <c r="AA8" s="238"/>
      <c r="AB8" s="274" t="s">
        <v>162</v>
      </c>
      <c r="AC8" s="700"/>
      <c r="AD8" s="274" t="s">
        <v>164</v>
      </c>
      <c r="AE8" s="428"/>
      <c r="AF8" s="424" t="s">
        <v>168</v>
      </c>
      <c r="AG8" s="705"/>
      <c r="AH8" s="696"/>
      <c r="AI8" s="481" t="s">
        <v>209</v>
      </c>
      <c r="AJ8" s="484" t="s">
        <v>210</v>
      </c>
      <c r="AK8" s="482" t="s">
        <v>206</v>
      </c>
      <c r="AL8" s="482" t="s">
        <v>207</v>
      </c>
      <c r="AM8" s="695"/>
      <c r="AN8" s="695"/>
      <c r="AO8" s="485"/>
    </row>
    <row r="9" spans="1:41" s="246" customFormat="1" ht="23.25" customHeight="1" thickBot="1">
      <c r="B9" s="441" t="s">
        <v>88</v>
      </c>
      <c r="C9" s="135"/>
      <c r="D9" s="85"/>
      <c r="E9" s="127" t="s">
        <v>90</v>
      </c>
      <c r="F9" s="86" t="s">
        <v>19</v>
      </c>
      <c r="G9" s="31" t="s">
        <v>35</v>
      </c>
      <c r="H9" s="86" t="s">
        <v>19</v>
      </c>
      <c r="I9" s="86" t="s">
        <v>19</v>
      </c>
      <c r="J9" s="30" t="s">
        <v>20</v>
      </c>
      <c r="K9" s="70" t="s">
        <v>19</v>
      </c>
      <c r="L9" s="87" t="s">
        <v>89</v>
      </c>
      <c r="M9" s="167" t="s">
        <v>73</v>
      </c>
      <c r="N9" s="124" t="s">
        <v>20</v>
      </c>
      <c r="O9" s="125" t="s">
        <v>21</v>
      </c>
      <c r="P9" s="34" t="s">
        <v>90</v>
      </c>
      <c r="Q9" s="34" t="s">
        <v>59</v>
      </c>
      <c r="R9" s="34" t="s">
        <v>60</v>
      </c>
      <c r="S9" s="34" t="s">
        <v>22</v>
      </c>
      <c r="T9" s="34" t="s">
        <v>22</v>
      </c>
      <c r="U9" s="124" t="s">
        <v>23</v>
      </c>
      <c r="V9" s="127" t="s">
        <v>90</v>
      </c>
      <c r="W9" s="425" t="s">
        <v>90</v>
      </c>
      <c r="X9" s="426" t="s">
        <v>119</v>
      </c>
      <c r="Y9" s="239" t="s">
        <v>90</v>
      </c>
      <c r="Z9" s="276" t="s">
        <v>126</v>
      </c>
      <c r="AA9" s="239" t="s">
        <v>90</v>
      </c>
      <c r="AB9" s="273" t="s">
        <v>119</v>
      </c>
      <c r="AC9" s="243" t="s">
        <v>90</v>
      </c>
      <c r="AD9" s="422" t="s">
        <v>126</v>
      </c>
      <c r="AE9" s="239" t="s">
        <v>90</v>
      </c>
      <c r="AF9" s="430" t="s">
        <v>173</v>
      </c>
      <c r="AG9" s="599" t="s">
        <v>165</v>
      </c>
      <c r="AH9" s="477" t="s">
        <v>222</v>
      </c>
      <c r="AI9" s="486"/>
      <c r="AJ9" s="487"/>
      <c r="AK9" s="488" t="s">
        <v>208</v>
      </c>
      <c r="AL9" s="488" t="s">
        <v>136</v>
      </c>
      <c r="AM9" s="488"/>
      <c r="AN9" s="488"/>
      <c r="AO9" s="489"/>
    </row>
    <row r="10" spans="1:41" s="246" customFormat="1" ht="50.25" customHeight="1">
      <c r="A10" s="247"/>
      <c r="B10" s="318"/>
      <c r="C10" s="308"/>
      <c r="D10" s="309"/>
      <c r="E10" s="310"/>
      <c r="F10" s="311"/>
      <c r="G10" s="677" t="str">
        <f>IF(AND(H10="",I10=""),"",H10+I10)</f>
        <v/>
      </c>
      <c r="H10" s="311"/>
      <c r="I10" s="311"/>
      <c r="J10" s="663" t="e">
        <f>ROUNDDOWN(G10/F10,3)</f>
        <v>#VALUE!</v>
      </c>
      <c r="K10" s="313"/>
      <c r="L10" s="314"/>
      <c r="M10" s="315"/>
      <c r="N10" s="311"/>
      <c r="O10" s="311"/>
      <c r="P10" s="310"/>
      <c r="Q10" s="306"/>
      <c r="R10" s="333"/>
      <c r="S10" s="333"/>
      <c r="T10" s="333"/>
      <c r="U10" s="333"/>
      <c r="V10" s="317"/>
      <c r="W10" s="334"/>
      <c r="X10" s="394"/>
      <c r="Y10" s="413"/>
      <c r="Z10" s="421"/>
      <c r="AA10" s="334"/>
      <c r="AB10" s="335"/>
      <c r="AC10" s="413"/>
      <c r="AD10" s="394"/>
      <c r="AE10" s="413"/>
      <c r="AF10" s="421"/>
      <c r="AG10" s="442"/>
      <c r="AH10" s="334"/>
      <c r="AI10" s="445" t="str">
        <f>IF(D10="","―",IF(K10&gt;=1,"OK","（1）には1名以上の記載が必要です"))</f>
        <v>―</v>
      </c>
      <c r="AJ10" s="446" t="str">
        <f>IF(D10="","―",IF(M10&gt;=1,"OK","（2）には1回以上の記載が必要です"))</f>
        <v>―</v>
      </c>
      <c r="AK10" s="446" t="str">
        <f>IF(D10="","―",IF(OR(E10="",AND(E10&lt;&gt;"病院",E10&lt;&gt;"診療所")),"病院か診療所の記載が必要です",IF(E10="診療所","―",IF(AND(E10="病院",COUNTBLANK(N10:T10)&gt;5 ),"（３）～（８）のうち２箇所以上に記載が必要です","OK"))))</f>
        <v>―</v>
      </c>
      <c r="AL10" s="446" t="str">
        <f>IF(D10="","―",IF(OR(E10="",AND(E10&lt;&gt;"病院",E10&lt;&gt;"診療所")),"病院か診療所の記載が必要です",IF(E10="病院","―",IF(AND(E10="診療所",COUNTBLANK(P10:R10)&gt;2 ),"（５）又は（６）に記載が必要です","OK"))))</f>
        <v>―</v>
      </c>
      <c r="AM10" s="446" t="str">
        <f>IF(D10="","―",IF(AND(V10&lt;&gt;"有",V10&lt;&gt;"無"),"（10）を選択してください",IF(OR(COUNTBLANK(W10)=1,COUNTBLANK(Y10)=1),"(11),(13)を選択してください",IF(AND(V10="有",W10&lt;&gt;"全て院内",AE10=""),"院内調剤施設で外来患者への調剤提供が困難な理由等の記載をお願いします","OK"))))</f>
        <v>―</v>
      </c>
      <c r="AN10" s="446" t="str">
        <f>IF(AND(H10&lt;&gt;0,I10=0),IF(AH10="","(22)を選択してください","OK"),"―")</f>
        <v>―</v>
      </c>
      <c r="AO10" s="447" t="str">
        <f>IF(D10="","―",IF(OR(AI10="（1）には1名以上の記載が必要です",AJ10="（2）には1回以上の記載が必要です",AK10="病院か診療所の記載が必要です",AK10="（３）～（８）のうち２箇所以上に記載が必要です",AL10="（５）又は（６）に記載が必要です",AL10="病院か診療所の記載が必要です",AM10="院内調剤施設で外来患者への調剤提供が困難な理由等の記載をお願いします",AM10="（10）を選択してください",AM10="(11),(13)を選択してください",AN10="(22)を選択してください"),"エラーがあります。確認してください。","保存OK"))</f>
        <v>―</v>
      </c>
    </row>
    <row r="11" spans="1:41" s="246" customFormat="1" ht="50.25" customHeight="1">
      <c r="B11" s="318"/>
      <c r="C11" s="336"/>
      <c r="D11" s="337"/>
      <c r="E11" s="321"/>
      <c r="F11" s="322"/>
      <c r="G11" s="681" t="str">
        <f t="shared" ref="G11:G19" si="0">IF(AND(H11="",I11=""),"",H11+I11)</f>
        <v/>
      </c>
      <c r="H11" s="322"/>
      <c r="I11" s="322"/>
      <c r="J11" s="664" t="e">
        <f t="shared" ref="J11:J19" si="1">ROUNDDOWN(G11/F11,3)</f>
        <v>#VALUE!</v>
      </c>
      <c r="K11" s="324"/>
      <c r="L11" s="325"/>
      <c r="M11" s="326"/>
      <c r="N11" s="322"/>
      <c r="O11" s="322"/>
      <c r="P11" s="321"/>
      <c r="Q11" s="327"/>
      <c r="R11" s="322"/>
      <c r="S11" s="322"/>
      <c r="T11" s="322"/>
      <c r="U11" s="322"/>
      <c r="V11" s="328"/>
      <c r="W11" s="329"/>
      <c r="X11" s="330"/>
      <c r="Y11" s="415"/>
      <c r="Z11" s="332"/>
      <c r="AA11" s="329"/>
      <c r="AB11" s="331"/>
      <c r="AC11" s="415"/>
      <c r="AD11" s="330"/>
      <c r="AE11" s="415"/>
      <c r="AF11" s="332"/>
      <c r="AG11" s="442"/>
      <c r="AH11" s="442"/>
      <c r="AI11" s="448" t="str">
        <f t="shared" ref="AI11:AI19" si="2">IF(D11="","―",IF(K11&gt;=1,"OK","（1）には1名以上の記載が必要です"))</f>
        <v>―</v>
      </c>
      <c r="AJ11" s="444" t="str">
        <f t="shared" ref="AJ11:AJ19" si="3">IF(D11="","―",IF(M11&gt;=1,"OK","（2）には1回以上の記載が必要です"))</f>
        <v>―</v>
      </c>
      <c r="AK11" s="444" t="str">
        <f t="shared" ref="AK11:AK19" si="4">IF(D11="","―",IF(OR(E11="",AND(E11&lt;&gt;"病院",E11&lt;&gt;"診療所")),"病院か診療所の記載が必要です",IF(E11="診療所","―",IF(AND(E11="病院",COUNTBLANK(N11:T11)&gt;5 ),"（３）～（８）のうち２箇所以上に記載が必要です","OK"))))</f>
        <v>―</v>
      </c>
      <c r="AL11" s="444" t="str">
        <f t="shared" ref="AL11:AL19" si="5">IF(D11="","―",IF(OR(E11="",AND(E11&lt;&gt;"病院",E11&lt;&gt;"診療所")),"病院か診療所の記載が必要です",IF(E11="病院","―",IF(AND(E11="診療所",COUNTBLANK(P11:R11)&gt;2 ),"（５）又は（６）に記載が必要です","OK"))))</f>
        <v>―</v>
      </c>
      <c r="AM11" s="444" t="str">
        <f t="shared" ref="AM11:AM19" si="6">IF(D11="","―",IF(AND(V11&lt;&gt;"有",V11&lt;&gt;"無"),"（10）を選択してください",IF(OR(COUNTBLANK(W11)=1,COUNTBLANK(Y11)=1),"(11),(13)を選択してください",IF(AND(V11="有",W11&lt;&gt;"全て院内",AE11=""),"院内調剤施設で外来患者への調剤提供が困難な理由等の記載をお願いします","OK"))))</f>
        <v>―</v>
      </c>
      <c r="AN11" s="444" t="str">
        <f t="shared" ref="AN11:AN19" si="7">IF(AND(H11&lt;&gt;0,I11=0),IF(AH11="","(22)を選択してください","OK"),"―")</f>
        <v>―</v>
      </c>
      <c r="AO11" s="449" t="str">
        <f t="shared" ref="AO11:AO19" si="8">IF(D11="","―",IF(OR(AI11="（1）には1名以上の記載が必要です",AJ11="（2）には1回以上の記載が必要です",AK11="病院か診療所の記載が必要です",AK11="（３）～（８）のうち２箇所以上に記載が必要です",AL11="（５）又は（６）に記載が必要です",AL11="病院か診療所の記載が必要です",AM11="院内調剤施設で外来患者への調剤提供が困難な理由等の記載をお願いします",AM11="（10）を選択してください",AM11="(11),(13)を選択してください",AN11="(22)を選択してください"),"エラーがあります。確認してください。","保存OK"))</f>
        <v>―</v>
      </c>
    </row>
    <row r="12" spans="1:41" s="524" customFormat="1" ht="50.25" customHeight="1">
      <c r="B12" s="525"/>
      <c r="C12" s="337"/>
      <c r="D12" s="337"/>
      <c r="E12" s="321"/>
      <c r="F12" s="322"/>
      <c r="G12" s="678" t="str">
        <f t="shared" si="0"/>
        <v/>
      </c>
      <c r="H12" s="322"/>
      <c r="I12" s="322"/>
      <c r="J12" s="664" t="e">
        <f t="shared" si="1"/>
        <v>#VALUE!</v>
      </c>
      <c r="K12" s="324"/>
      <c r="L12" s="325"/>
      <c r="M12" s="326"/>
      <c r="N12" s="322"/>
      <c r="O12" s="322"/>
      <c r="P12" s="321"/>
      <c r="Q12" s="327"/>
      <c r="R12" s="322"/>
      <c r="S12" s="322"/>
      <c r="T12" s="322"/>
      <c r="U12" s="322"/>
      <c r="V12" s="328"/>
      <c r="W12" s="329"/>
      <c r="X12" s="330"/>
      <c r="Y12" s="415"/>
      <c r="Z12" s="332"/>
      <c r="AA12" s="329"/>
      <c r="AB12" s="331"/>
      <c r="AC12" s="415"/>
      <c r="AD12" s="330"/>
      <c r="AE12" s="415"/>
      <c r="AF12" s="332"/>
      <c r="AG12" s="442"/>
      <c r="AH12" s="442"/>
      <c r="AI12" s="448" t="str">
        <f t="shared" si="2"/>
        <v>―</v>
      </c>
      <c r="AJ12" s="444" t="str">
        <f t="shared" si="3"/>
        <v>―</v>
      </c>
      <c r="AK12" s="444" t="str">
        <f t="shared" si="4"/>
        <v>―</v>
      </c>
      <c r="AL12" s="444" t="str">
        <f t="shared" si="5"/>
        <v>―</v>
      </c>
      <c r="AM12" s="444" t="str">
        <f t="shared" si="6"/>
        <v>―</v>
      </c>
      <c r="AN12" s="444" t="str">
        <f t="shared" si="7"/>
        <v>―</v>
      </c>
      <c r="AO12" s="449" t="str">
        <f t="shared" si="8"/>
        <v>―</v>
      </c>
    </row>
    <row r="13" spans="1:41" s="524" customFormat="1" ht="50.25" customHeight="1">
      <c r="B13" s="525"/>
      <c r="C13" s="337"/>
      <c r="D13" s="337"/>
      <c r="E13" s="321"/>
      <c r="F13" s="327"/>
      <c r="G13" s="678" t="str">
        <f t="shared" si="0"/>
        <v/>
      </c>
      <c r="H13" s="322"/>
      <c r="I13" s="322"/>
      <c r="J13" s="664" t="e">
        <f t="shared" si="1"/>
        <v>#VALUE!</v>
      </c>
      <c r="K13" s="324"/>
      <c r="L13" s="325"/>
      <c r="M13" s="326"/>
      <c r="N13" s="322"/>
      <c r="O13" s="322"/>
      <c r="P13" s="321"/>
      <c r="Q13" s="327"/>
      <c r="R13" s="322"/>
      <c r="S13" s="322"/>
      <c r="T13" s="322"/>
      <c r="U13" s="322"/>
      <c r="V13" s="328"/>
      <c r="W13" s="329"/>
      <c r="X13" s="330"/>
      <c r="Y13" s="415"/>
      <c r="Z13" s="332"/>
      <c r="AA13" s="329"/>
      <c r="AB13" s="331"/>
      <c r="AC13" s="415"/>
      <c r="AD13" s="330"/>
      <c r="AE13" s="415"/>
      <c r="AF13" s="332"/>
      <c r="AG13" s="442"/>
      <c r="AH13" s="442"/>
      <c r="AI13" s="448" t="str">
        <f t="shared" si="2"/>
        <v>―</v>
      </c>
      <c r="AJ13" s="444" t="str">
        <f>IF(D13="","―",IF(M13&gt;=1,"OK","（2）には1回以上の記載が必要です"))</f>
        <v>―</v>
      </c>
      <c r="AK13" s="444" t="str">
        <f>IF(D13="","―",IF(OR(E13="",AND(E13&lt;&gt;"病院",E13&lt;&gt;"診療所")),"病院か診療所の記載が必要です",IF(E13="診療所","―",IF(AND(E13="病院",COUNTBLANK(N13:T13)&gt;5 ),"（３）～（８）のうち２箇所以上に記載が必要です","OK"))))</f>
        <v>―</v>
      </c>
      <c r="AL13" s="444" t="str">
        <f t="shared" si="5"/>
        <v>―</v>
      </c>
      <c r="AM13" s="444" t="str">
        <f t="shared" si="6"/>
        <v>―</v>
      </c>
      <c r="AN13" s="444" t="str">
        <f t="shared" si="7"/>
        <v>―</v>
      </c>
      <c r="AO13" s="449" t="str">
        <f t="shared" si="8"/>
        <v>―</v>
      </c>
    </row>
    <row r="14" spans="1:41" s="524" customFormat="1" ht="50.25" customHeight="1">
      <c r="B14" s="525"/>
      <c r="C14" s="337"/>
      <c r="D14" s="337"/>
      <c r="E14" s="321"/>
      <c r="F14" s="327"/>
      <c r="G14" s="678" t="str">
        <f t="shared" si="0"/>
        <v/>
      </c>
      <c r="H14" s="322"/>
      <c r="I14" s="322"/>
      <c r="J14" s="664" t="e">
        <f t="shared" si="1"/>
        <v>#VALUE!</v>
      </c>
      <c r="K14" s="324"/>
      <c r="L14" s="325"/>
      <c r="M14" s="326"/>
      <c r="N14" s="322"/>
      <c r="O14" s="322"/>
      <c r="P14" s="321"/>
      <c r="Q14" s="327"/>
      <c r="R14" s="322"/>
      <c r="S14" s="322"/>
      <c r="T14" s="322"/>
      <c r="U14" s="322"/>
      <c r="V14" s="328"/>
      <c r="W14" s="329"/>
      <c r="X14" s="330"/>
      <c r="Y14" s="415"/>
      <c r="Z14" s="332"/>
      <c r="AA14" s="329"/>
      <c r="AB14" s="331"/>
      <c r="AC14" s="415"/>
      <c r="AD14" s="330"/>
      <c r="AE14" s="415"/>
      <c r="AF14" s="332"/>
      <c r="AG14" s="442"/>
      <c r="AH14" s="442"/>
      <c r="AI14" s="448" t="str">
        <f t="shared" si="2"/>
        <v>―</v>
      </c>
      <c r="AJ14" s="444" t="str">
        <f t="shared" si="3"/>
        <v>―</v>
      </c>
      <c r="AK14" s="444" t="str">
        <f t="shared" si="4"/>
        <v>―</v>
      </c>
      <c r="AL14" s="444" t="str">
        <f t="shared" si="5"/>
        <v>―</v>
      </c>
      <c r="AM14" s="444" t="str">
        <f t="shared" si="6"/>
        <v>―</v>
      </c>
      <c r="AN14" s="444" t="str">
        <f t="shared" si="7"/>
        <v>―</v>
      </c>
      <c r="AO14" s="449" t="str">
        <f t="shared" si="8"/>
        <v>―</v>
      </c>
    </row>
    <row r="15" spans="1:41" s="524" customFormat="1" ht="50.25" customHeight="1">
      <c r="B15" s="525"/>
      <c r="C15" s="337"/>
      <c r="D15" s="337"/>
      <c r="E15" s="321"/>
      <c r="F15" s="327"/>
      <c r="G15" s="678" t="str">
        <f t="shared" si="0"/>
        <v/>
      </c>
      <c r="H15" s="322"/>
      <c r="I15" s="322"/>
      <c r="J15" s="664" t="e">
        <f t="shared" si="1"/>
        <v>#VALUE!</v>
      </c>
      <c r="K15" s="324"/>
      <c r="L15" s="325"/>
      <c r="M15" s="326"/>
      <c r="N15" s="322"/>
      <c r="O15" s="322"/>
      <c r="P15" s="321"/>
      <c r="Q15" s="327"/>
      <c r="R15" s="322"/>
      <c r="S15" s="322"/>
      <c r="T15" s="322"/>
      <c r="U15" s="322"/>
      <c r="V15" s="328"/>
      <c r="W15" s="329"/>
      <c r="X15" s="330"/>
      <c r="Y15" s="415"/>
      <c r="Z15" s="332"/>
      <c r="AA15" s="329"/>
      <c r="AB15" s="331"/>
      <c r="AC15" s="415"/>
      <c r="AD15" s="330"/>
      <c r="AE15" s="415"/>
      <c r="AF15" s="332"/>
      <c r="AG15" s="442"/>
      <c r="AH15" s="442"/>
      <c r="AI15" s="448" t="str">
        <f t="shared" si="2"/>
        <v>―</v>
      </c>
      <c r="AJ15" s="444" t="str">
        <f t="shared" si="3"/>
        <v>―</v>
      </c>
      <c r="AK15" s="444" t="str">
        <f t="shared" si="4"/>
        <v>―</v>
      </c>
      <c r="AL15" s="444" t="str">
        <f t="shared" si="5"/>
        <v>―</v>
      </c>
      <c r="AM15" s="444" t="str">
        <f t="shared" si="6"/>
        <v>―</v>
      </c>
      <c r="AN15" s="444" t="str">
        <f t="shared" si="7"/>
        <v>―</v>
      </c>
      <c r="AO15" s="449" t="str">
        <f t="shared" si="8"/>
        <v>―</v>
      </c>
    </row>
    <row r="16" spans="1:41" s="524" customFormat="1" ht="50.25" customHeight="1">
      <c r="B16" s="525"/>
      <c r="C16" s="337"/>
      <c r="D16" s="337"/>
      <c r="E16" s="321"/>
      <c r="F16" s="327"/>
      <c r="G16" s="678" t="str">
        <f t="shared" si="0"/>
        <v/>
      </c>
      <c r="H16" s="322"/>
      <c r="I16" s="322"/>
      <c r="J16" s="664" t="e">
        <f t="shared" si="1"/>
        <v>#VALUE!</v>
      </c>
      <c r="K16" s="324"/>
      <c r="L16" s="325"/>
      <c r="M16" s="326"/>
      <c r="N16" s="322"/>
      <c r="O16" s="322"/>
      <c r="P16" s="321"/>
      <c r="Q16" s="327"/>
      <c r="R16" s="322"/>
      <c r="S16" s="322"/>
      <c r="T16" s="322"/>
      <c r="U16" s="322"/>
      <c r="V16" s="328"/>
      <c r="W16" s="329"/>
      <c r="X16" s="330"/>
      <c r="Y16" s="415"/>
      <c r="Z16" s="332"/>
      <c r="AA16" s="329"/>
      <c r="AB16" s="331"/>
      <c r="AC16" s="415"/>
      <c r="AD16" s="330"/>
      <c r="AE16" s="415"/>
      <c r="AF16" s="332"/>
      <c r="AG16" s="442"/>
      <c r="AH16" s="442"/>
      <c r="AI16" s="448" t="str">
        <f t="shared" si="2"/>
        <v>―</v>
      </c>
      <c r="AJ16" s="444" t="str">
        <f t="shared" si="3"/>
        <v>―</v>
      </c>
      <c r="AK16" s="444" t="str">
        <f t="shared" si="4"/>
        <v>―</v>
      </c>
      <c r="AL16" s="444" t="str">
        <f t="shared" si="5"/>
        <v>―</v>
      </c>
      <c r="AM16" s="444" t="str">
        <f t="shared" si="6"/>
        <v>―</v>
      </c>
      <c r="AN16" s="444" t="str">
        <f t="shared" si="7"/>
        <v>―</v>
      </c>
      <c r="AO16" s="449" t="str">
        <f t="shared" si="8"/>
        <v>―</v>
      </c>
    </row>
    <row r="17" spans="1:41" s="524" customFormat="1" ht="50.25" customHeight="1">
      <c r="B17" s="525"/>
      <c r="C17" s="337"/>
      <c r="D17" s="337"/>
      <c r="E17" s="321"/>
      <c r="F17" s="327"/>
      <c r="G17" s="678" t="str">
        <f t="shared" si="0"/>
        <v/>
      </c>
      <c r="H17" s="322"/>
      <c r="I17" s="322"/>
      <c r="J17" s="664" t="e">
        <f t="shared" si="1"/>
        <v>#VALUE!</v>
      </c>
      <c r="K17" s="324"/>
      <c r="L17" s="325"/>
      <c r="M17" s="326"/>
      <c r="N17" s="322"/>
      <c r="O17" s="322"/>
      <c r="P17" s="321"/>
      <c r="Q17" s="327"/>
      <c r="R17" s="322"/>
      <c r="S17" s="322"/>
      <c r="T17" s="322"/>
      <c r="U17" s="322"/>
      <c r="V17" s="328"/>
      <c r="W17" s="329"/>
      <c r="X17" s="330"/>
      <c r="Y17" s="415"/>
      <c r="Z17" s="332"/>
      <c r="AA17" s="329"/>
      <c r="AB17" s="331"/>
      <c r="AC17" s="415"/>
      <c r="AD17" s="330"/>
      <c r="AE17" s="415"/>
      <c r="AF17" s="332"/>
      <c r="AG17" s="442"/>
      <c r="AH17" s="442"/>
      <c r="AI17" s="448" t="str">
        <f t="shared" si="2"/>
        <v>―</v>
      </c>
      <c r="AJ17" s="444" t="str">
        <f t="shared" si="3"/>
        <v>―</v>
      </c>
      <c r="AK17" s="444" t="str">
        <f t="shared" si="4"/>
        <v>―</v>
      </c>
      <c r="AL17" s="444" t="str">
        <f t="shared" si="5"/>
        <v>―</v>
      </c>
      <c r="AM17" s="444" t="str">
        <f t="shared" si="6"/>
        <v>―</v>
      </c>
      <c r="AN17" s="444" t="str">
        <f t="shared" si="7"/>
        <v>―</v>
      </c>
      <c r="AO17" s="449" t="str">
        <f t="shared" si="8"/>
        <v>―</v>
      </c>
    </row>
    <row r="18" spans="1:41" s="524" customFormat="1" ht="50.25" customHeight="1">
      <c r="B18" s="525"/>
      <c r="C18" s="337"/>
      <c r="D18" s="337"/>
      <c r="E18" s="321"/>
      <c r="F18" s="494"/>
      <c r="G18" s="679" t="str">
        <f t="shared" si="0"/>
        <v/>
      </c>
      <c r="H18" s="322"/>
      <c r="I18" s="322"/>
      <c r="J18" s="664" t="e">
        <f t="shared" si="1"/>
        <v>#VALUE!</v>
      </c>
      <c r="K18" s="324"/>
      <c r="L18" s="325"/>
      <c r="M18" s="326"/>
      <c r="N18" s="322"/>
      <c r="O18" s="322"/>
      <c r="P18" s="321"/>
      <c r="Q18" s="327"/>
      <c r="R18" s="322"/>
      <c r="S18" s="322"/>
      <c r="T18" s="322"/>
      <c r="U18" s="322"/>
      <c r="V18" s="328"/>
      <c r="W18" s="329"/>
      <c r="X18" s="330"/>
      <c r="Y18" s="415"/>
      <c r="Z18" s="332"/>
      <c r="AA18" s="329"/>
      <c r="AB18" s="331"/>
      <c r="AC18" s="415"/>
      <c r="AD18" s="330"/>
      <c r="AE18" s="415"/>
      <c r="AF18" s="332"/>
      <c r="AG18" s="442"/>
      <c r="AH18" s="442"/>
      <c r="AI18" s="448" t="str">
        <f t="shared" si="2"/>
        <v>―</v>
      </c>
      <c r="AJ18" s="444" t="str">
        <f t="shared" si="3"/>
        <v>―</v>
      </c>
      <c r="AK18" s="444" t="str">
        <f t="shared" si="4"/>
        <v>―</v>
      </c>
      <c r="AL18" s="444" t="str">
        <f t="shared" si="5"/>
        <v>―</v>
      </c>
      <c r="AM18" s="444" t="str">
        <f t="shared" si="6"/>
        <v>―</v>
      </c>
      <c r="AN18" s="444" t="str">
        <f t="shared" si="7"/>
        <v>―</v>
      </c>
      <c r="AO18" s="449" t="str">
        <f t="shared" si="8"/>
        <v>―</v>
      </c>
    </row>
    <row r="19" spans="1:41" s="524" customFormat="1" ht="50.25" customHeight="1" thickBot="1">
      <c r="B19" s="526"/>
      <c r="C19" s="340"/>
      <c r="D19" s="340"/>
      <c r="E19" s="341"/>
      <c r="F19" s="344"/>
      <c r="G19" s="680" t="str">
        <f t="shared" si="0"/>
        <v/>
      </c>
      <c r="H19" s="344"/>
      <c r="I19" s="344"/>
      <c r="J19" s="665" t="e">
        <f t="shared" si="1"/>
        <v>#VALUE!</v>
      </c>
      <c r="K19" s="345"/>
      <c r="L19" s="346"/>
      <c r="M19" s="347"/>
      <c r="N19" s="344"/>
      <c r="O19" s="344"/>
      <c r="P19" s="341"/>
      <c r="Q19" s="342"/>
      <c r="R19" s="344"/>
      <c r="S19" s="344"/>
      <c r="T19" s="344"/>
      <c r="U19" s="344"/>
      <c r="V19" s="348"/>
      <c r="W19" s="393"/>
      <c r="X19" s="406"/>
      <c r="Y19" s="393"/>
      <c r="Z19" s="350"/>
      <c r="AA19" s="393"/>
      <c r="AB19" s="349"/>
      <c r="AC19" s="393"/>
      <c r="AD19" s="350"/>
      <c r="AE19" s="393"/>
      <c r="AF19" s="350"/>
      <c r="AG19" s="443"/>
      <c r="AH19" s="443"/>
      <c r="AI19" s="450" t="str">
        <f t="shared" si="2"/>
        <v>―</v>
      </c>
      <c r="AJ19" s="451" t="str">
        <f t="shared" si="3"/>
        <v>―</v>
      </c>
      <c r="AK19" s="451" t="str">
        <f t="shared" si="4"/>
        <v>―</v>
      </c>
      <c r="AL19" s="451" t="str">
        <f t="shared" si="5"/>
        <v>―</v>
      </c>
      <c r="AM19" s="451" t="str">
        <f t="shared" si="6"/>
        <v>―</v>
      </c>
      <c r="AN19" s="451" t="str">
        <f t="shared" si="7"/>
        <v>―</v>
      </c>
      <c r="AO19" s="452" t="str">
        <f t="shared" si="8"/>
        <v>―</v>
      </c>
    </row>
    <row r="20" spans="1:41" s="396" customFormat="1" ht="15.75" customHeight="1">
      <c r="B20" s="397"/>
      <c r="C20" s="398"/>
      <c r="D20" s="399"/>
      <c r="E20" s="400"/>
      <c r="F20" s="401"/>
      <c r="G20" s="292"/>
      <c r="H20" s="292"/>
      <c r="I20" s="292"/>
      <c r="J20" s="292"/>
      <c r="K20" s="401"/>
      <c r="L20" s="402"/>
      <c r="M20" s="292"/>
      <c r="N20" s="292"/>
      <c r="O20" s="292"/>
      <c r="P20" s="400"/>
      <c r="Q20" s="401"/>
      <c r="R20" s="292"/>
      <c r="S20" s="292"/>
      <c r="T20" s="292"/>
      <c r="U20" s="292"/>
      <c r="V20" s="400"/>
      <c r="W20" s="403"/>
      <c r="X20" s="403"/>
      <c r="Y20" s="403"/>
      <c r="Z20" s="403"/>
      <c r="AA20" s="403"/>
      <c r="AB20" s="403"/>
      <c r="AC20" s="403"/>
      <c r="AD20" s="403"/>
      <c r="AE20" s="292"/>
      <c r="AF20" s="403"/>
      <c r="AG20" s="292"/>
      <c r="AH20" s="292"/>
      <c r="AI20" s="145"/>
      <c r="AJ20" s="404"/>
    </row>
    <row r="21" spans="1:41" s="595" customFormat="1" ht="22.5" customHeight="1">
      <c r="A21" s="656"/>
      <c r="B21" s="793" t="s">
        <v>85</v>
      </c>
      <c r="C21" s="794" t="s">
        <v>243</v>
      </c>
      <c r="F21" s="596"/>
      <c r="G21" s="596"/>
      <c r="H21" s="596"/>
      <c r="I21" s="596"/>
      <c r="J21" s="795"/>
    </row>
    <row r="22" spans="1:41" s="595" customFormat="1" ht="22.5" customHeight="1">
      <c r="A22" s="656"/>
      <c r="B22" s="793"/>
      <c r="C22" s="796" t="s">
        <v>255</v>
      </c>
      <c r="F22" s="596"/>
      <c r="G22" s="596"/>
      <c r="H22" s="596"/>
      <c r="I22" s="596"/>
      <c r="J22" s="795"/>
    </row>
    <row r="23" spans="1:41" s="595" customFormat="1" ht="22.5" customHeight="1">
      <c r="A23" s="656"/>
      <c r="B23" s="793"/>
      <c r="C23" s="793" t="s">
        <v>244</v>
      </c>
      <c r="F23" s="596"/>
      <c r="G23" s="596"/>
      <c r="H23" s="596"/>
      <c r="I23" s="596"/>
      <c r="J23" s="795"/>
    </row>
    <row r="24" spans="1:41" s="595" customFormat="1" ht="22.5" customHeight="1">
      <c r="A24" s="656"/>
      <c r="B24" s="793"/>
      <c r="C24" s="796" t="s">
        <v>245</v>
      </c>
      <c r="F24" s="596"/>
      <c r="G24" s="596"/>
      <c r="H24" s="596"/>
      <c r="I24" s="596"/>
      <c r="J24" s="795"/>
    </row>
    <row r="25" spans="1:41" s="595" customFormat="1" ht="22.5" customHeight="1">
      <c r="A25" s="656"/>
      <c r="B25" s="796"/>
      <c r="C25" s="796" t="s">
        <v>246</v>
      </c>
      <c r="F25" s="596"/>
      <c r="G25" s="596"/>
      <c r="H25" s="596"/>
      <c r="I25" s="596"/>
      <c r="J25" s="795"/>
    </row>
    <row r="26" spans="1:41" s="595" customFormat="1" ht="22.5" customHeight="1">
      <c r="A26" s="656"/>
      <c r="B26" s="796"/>
      <c r="C26" s="796" t="s">
        <v>247</v>
      </c>
      <c r="F26" s="596"/>
      <c r="G26" s="596"/>
      <c r="H26" s="596"/>
      <c r="I26" s="596"/>
      <c r="J26" s="795"/>
    </row>
    <row r="27" spans="1:41" s="595" customFormat="1" ht="22.5" customHeight="1">
      <c r="A27" s="656"/>
      <c r="B27" s="796"/>
      <c r="C27" s="796" t="s">
        <v>248</v>
      </c>
      <c r="F27" s="596"/>
      <c r="G27" s="596"/>
      <c r="H27" s="596"/>
      <c r="I27" s="596"/>
      <c r="J27" s="795"/>
    </row>
    <row r="28" spans="1:41" s="595" customFormat="1" ht="22.5" customHeight="1">
      <c r="A28" s="656"/>
      <c r="B28" s="796"/>
      <c r="C28" s="796" t="s">
        <v>249</v>
      </c>
      <c r="F28" s="596"/>
      <c r="G28" s="596"/>
      <c r="H28" s="596"/>
      <c r="I28" s="596"/>
      <c r="J28" s="795"/>
    </row>
    <row r="29" spans="1:41" s="595" customFormat="1" ht="22.5" customHeight="1">
      <c r="B29" s="797"/>
      <c r="C29" s="796" t="s">
        <v>256</v>
      </c>
      <c r="F29" s="596"/>
      <c r="G29" s="596"/>
      <c r="H29" s="596"/>
      <c r="I29" s="596"/>
      <c r="J29" s="795"/>
    </row>
    <row r="30" spans="1:41" s="595" customFormat="1" ht="22.5" customHeight="1">
      <c r="B30" s="797"/>
      <c r="C30" s="796" t="s">
        <v>251</v>
      </c>
      <c r="F30" s="596"/>
      <c r="G30" s="596"/>
      <c r="H30" s="596"/>
      <c r="I30" s="596"/>
      <c r="J30" s="795"/>
    </row>
    <row r="31" spans="1:41" s="595" customFormat="1" ht="22.5" customHeight="1">
      <c r="B31" s="797"/>
      <c r="C31" s="793" t="s">
        <v>252</v>
      </c>
      <c r="F31" s="596"/>
      <c r="G31" s="596"/>
      <c r="H31" s="596"/>
      <c r="I31" s="596"/>
      <c r="J31" s="795"/>
    </row>
    <row r="32" spans="1:41">
      <c r="B32" s="218"/>
    </row>
    <row r="33" spans="2:2" ht="14.25">
      <c r="B33" s="89"/>
    </row>
  </sheetData>
  <sheetProtection formatCells="0" formatColumns="0" formatRows="0" insertColumns="0" insertRows="0" insertHyperlinks="0" deleteColumns="0" deleteRows="0" sort="0" autoFilter="0" pivotTables="0"/>
  <customSheetViews>
    <customSheetView guid="{63E1CFB8-D156-4205-941F-09D2EB394884}" scale="70" showPageBreaks="1" fitToPage="1" printArea="1" view="pageBreakPreview">
      <pane xSplit="1" ySplit="9" topLeftCell="B18" activePane="bottomRight" state="frozen"/>
      <selection pane="bottomRight" activeCell="B21" sqref="B21:D31"/>
      <pageMargins left="0.23622047244094491" right="0.23622047244094491" top="0.74803149606299213" bottom="0.74803149606299213" header="0.31496062992125984" footer="0.31496062992125984"/>
      <pageSetup paperSize="8" scale="36" orientation="landscape" horizontalDpi="300" verticalDpi="300" r:id="rId1"/>
      <headerFooter alignWithMargins="0"/>
    </customSheetView>
  </customSheetViews>
  <mergeCells count="16">
    <mergeCell ref="AF3:AG3"/>
    <mergeCell ref="AD3:AE3"/>
    <mergeCell ref="L6:M6"/>
    <mergeCell ref="Q6:R6"/>
    <mergeCell ref="B2:AD2"/>
    <mergeCell ref="W5:AD5"/>
    <mergeCell ref="W6:Z6"/>
    <mergeCell ref="AA6:AD6"/>
    <mergeCell ref="AI5:AO5"/>
    <mergeCell ref="AM7:AM8"/>
    <mergeCell ref="AH6:AH8"/>
    <mergeCell ref="AN7:AN8"/>
    <mergeCell ref="Y7:Y8"/>
    <mergeCell ref="AC7:AC8"/>
    <mergeCell ref="AE5:AF6"/>
    <mergeCell ref="AG6:AG8"/>
  </mergeCells>
  <phoneticPr fontId="10"/>
  <conditionalFormatting sqref="AM10:AO19">
    <cfRule type="containsText" dxfId="19" priority="6" operator="containsText" text="お願いします">
      <formula>NOT(ISERROR(SEARCH("お願いします",AM10)))</formula>
    </cfRule>
  </conditionalFormatting>
  <conditionalFormatting sqref="AO10:AO19">
    <cfRule type="containsText" dxfId="18" priority="5" operator="containsText" text="エラー">
      <formula>NOT(ISERROR(SEARCH("エラー",AO10)))</formula>
    </cfRule>
  </conditionalFormatting>
  <conditionalFormatting sqref="AI10:AN19">
    <cfRule type="containsText" dxfId="17" priority="4" operator="containsText" text="記載">
      <formula>NOT(ISERROR(SEARCH("記載",AI10)))</formula>
    </cfRule>
  </conditionalFormatting>
  <conditionalFormatting sqref="AM10:AN19">
    <cfRule type="containsText" dxfId="16" priority="3" operator="containsText" text="選択">
      <formula>NOT(ISERROR(SEARCH("選択",AM10)))</formula>
    </cfRule>
  </conditionalFormatting>
  <conditionalFormatting sqref="J10:J19">
    <cfRule type="containsErrors" dxfId="15" priority="1">
      <formula>ISERROR(J10)</formula>
    </cfRule>
  </conditionalFormatting>
  <dataValidations count="12">
    <dataValidation type="list" allowBlank="1" showInputMessage="1" showErrorMessage="1" sqref="V10:V20" xr:uid="{00000000-0002-0000-0000-000000000000}">
      <formula1>"有,無"</formula1>
    </dataValidation>
    <dataValidation type="list" allowBlank="1" showInputMessage="1" showErrorMessage="1" sqref="E10:E20" xr:uid="{00000000-0002-0000-0000-000001000000}">
      <formula1>"病院,診療所"</formula1>
    </dataValidation>
    <dataValidation type="list" allowBlank="1" showInputMessage="1" showErrorMessage="1" sqref="B20" xr:uid="{00000000-0002-0000-0000-000002000000}">
      <formula1>"社福,公益社団・財団,一般社団・財団,医療,生協,宗教,公設(公設民営含む),その他"</formula1>
    </dataValidation>
    <dataValidation type="list" allowBlank="1" showInputMessage="1" showErrorMessage="1" sqref="L10:L20" xr:uid="{00000000-0002-0000-0000-000003000000}">
      <formula1>"生保患者を含む減免対象者のみ,全ての患者を対象"</formula1>
    </dataValidation>
    <dataValidation type="list" allowBlank="1" showInputMessage="1" showErrorMessage="1" sqref="P10:P20" xr:uid="{00000000-0002-0000-0000-000004000000}">
      <formula1>"設置,連携"</formula1>
    </dataValidation>
    <dataValidation type="list" allowBlank="1" showInputMessage="1" showErrorMessage="1" sqref="W10:W20 AA10:AA20" xr:uid="{00000000-0002-0000-0000-000005000000}">
      <formula1>"全て院内,全て院外,患者の経済状況を考慮して薬剤負担が困難な場合は院内,薬剤の種類によっては院内,時間外（夜間・休日）診療のみ院内,その他(右欄に内容を記入すること)"</formula1>
    </dataValidation>
    <dataValidation type="list" allowBlank="1" showInputMessage="1" showErrorMessage="1" sqref="Y20 AC20" xr:uid="{00000000-0002-0000-0000-000006000000}">
      <formula1>"全額患者負担,自治体補助（助成）による負担軽減措置あり（右欄に自治体名を記入すること）,その他（右欄に具体名内容を記すこと）."</formula1>
    </dataValidation>
    <dataValidation type="list" allowBlank="1" showInputMessage="1" showErrorMessage="1" sqref="B10:B19" xr:uid="{00000000-0002-0000-0000-000007000000}">
      <formula1>"社会福祉法人,公益社団・財団法人,一般社団・財団法人,医療法人,社会医療法人,生協,宗教法人,公設(公設民営含む),その他"</formula1>
    </dataValidation>
    <dataValidation type="list" allowBlank="1" showInputMessage="1" showErrorMessage="1" sqref="AE10:AE19" xr:uid="{00000000-0002-0000-0000-000008000000}">
      <formula1>"有(右欄に主な理由を記すこと),無"</formula1>
    </dataValidation>
    <dataValidation type="list" allowBlank="1" showInputMessage="1" showErrorMessage="1" sqref="Y10:Y19 AC10:AC19" xr:uid="{00000000-0002-0000-0000-000009000000}">
      <formula1>"診療費と同様に減免（調剤方法が全て院外の場合には右欄に具体内容を記入すること）,診療費と異なる減免（右欄に具体内容を記入すること）,全額患者負担,自治体補助（助成）による負担軽減措置あり（右欄に自治体名を記入すること）,その他（右欄に具体内容を記入すること）"</formula1>
    </dataValidation>
    <dataValidation type="list" allowBlank="1" showInputMessage="1" showErrorMessage="1" sqref="AG10:AG19" xr:uid="{00000000-0002-0000-0000-00000A000000}">
      <formula1>"①介護療養型医療施設,②医療療養病床,③両方,④その他"</formula1>
    </dataValidation>
    <dataValidation type="list" allowBlank="1" showInputMessage="1" showErrorMessage="1" sqref="AH10:AH19" xr:uid="{00000000-0002-0000-0000-00000B000000}">
      <formula1>"①定め明示している,②定めているが明示していない,③定めていない"</formula1>
    </dataValidation>
  </dataValidations>
  <printOptions gridLinesSet="0"/>
  <pageMargins left="0.23622047244094491" right="0.23622047244094491" top="0.74803149606299213" bottom="0.74803149606299213" header="0.31496062992125984" footer="0.31496062992125984"/>
  <pageSetup paperSize="8" scale="48" orientation="landscape" horizontalDpi="300" verticalDpi="300" r:id="rId2"/>
  <headerFooter alignWithMargins="0"/>
  <ignoredErrors>
    <ignoredError sqref="M5 R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I65"/>
  <sheetViews>
    <sheetView view="pageBreakPreview" zoomScale="85" zoomScaleNormal="70" zoomScaleSheetLayoutView="85" workbookViewId="0">
      <pane xSplit="1" ySplit="9" topLeftCell="B19" activePane="bottomRight" state="frozen"/>
      <selection activeCell="AE22" sqref="AE22"/>
      <selection pane="topRight" activeCell="AE22" sqref="AE22"/>
      <selection pane="bottomLeft" activeCell="AE22" sqref="AE22"/>
      <selection pane="bottomRight" activeCell="A21" sqref="A21:XFD26"/>
    </sheetView>
  </sheetViews>
  <sheetFormatPr defaultColWidth="9" defaultRowHeight="13.5"/>
  <cols>
    <col min="1" max="1" width="10" style="218" customWidth="1"/>
    <col min="2" max="2" width="9.125" style="249" customWidth="1"/>
    <col min="3" max="3" width="14.625" style="218" customWidth="1"/>
    <col min="4" max="4" width="11.5" style="218" customWidth="1"/>
    <col min="5" max="5" width="9.5" style="218" customWidth="1"/>
    <col min="6" max="6" width="10.75" style="219" customWidth="1"/>
    <col min="7" max="7" width="11.625" style="219" customWidth="1"/>
    <col min="8" max="9" width="8.75" style="219" customWidth="1"/>
    <col min="10" max="10" width="9.75" style="221" customWidth="1"/>
    <col min="11" max="11" width="5.25" style="218" customWidth="1"/>
    <col min="12" max="12" width="7.5" style="218" customWidth="1"/>
    <col min="13" max="13" width="8" style="218" customWidth="1"/>
    <col min="14" max="14" width="7.125" style="218" customWidth="1"/>
    <col min="15" max="15" width="10.75" style="218" bestFit="1" customWidth="1"/>
    <col min="16" max="16" width="6.5" style="218" customWidth="1"/>
    <col min="17" max="17" width="6.75" style="218" customWidth="1"/>
    <col min="18" max="18" width="8.125" style="218" customWidth="1"/>
    <col min="19" max="19" width="8.25" style="218" customWidth="1"/>
    <col min="20" max="20" width="9" style="218"/>
    <col min="21" max="21" width="7.5" style="218" customWidth="1"/>
    <col min="22" max="22" width="11.75" style="218" customWidth="1"/>
    <col min="23" max="23" width="13.375" style="218" customWidth="1"/>
    <col min="24" max="24" width="14.375" style="218" customWidth="1"/>
    <col min="25" max="25" width="19" style="218" customWidth="1"/>
    <col min="26" max="26" width="14.75" style="218" customWidth="1"/>
    <col min="27" max="27" width="12.625" style="218" customWidth="1"/>
    <col min="28" max="28" width="16.375" style="218" customWidth="1"/>
    <col min="29" max="29" width="19" style="218" customWidth="1"/>
    <col min="30" max="30" width="13.5" style="218" customWidth="1"/>
    <col min="31" max="31" width="10.875" style="218" customWidth="1"/>
    <col min="32" max="32" width="26.625" style="218" customWidth="1"/>
    <col min="33" max="33" width="8.875" style="218" customWidth="1"/>
    <col min="34" max="34" width="13.75" style="218" customWidth="1"/>
    <col min="35" max="35" width="6.125" style="218" customWidth="1"/>
    <col min="36" max="16384" width="9" style="218"/>
  </cols>
  <sheetData>
    <row r="1" spans="1:35" ht="28.5" customHeight="1">
      <c r="B1" s="1" t="s">
        <v>1</v>
      </c>
      <c r="F1" s="2"/>
      <c r="G1" s="2"/>
      <c r="H1" s="2"/>
      <c r="I1" s="2"/>
      <c r="J1" s="3"/>
      <c r="K1" s="4"/>
      <c r="L1" s="4"/>
      <c r="M1" s="4"/>
      <c r="N1" s="4"/>
      <c r="O1" s="4"/>
      <c r="P1" s="4"/>
      <c r="Q1" s="4"/>
      <c r="R1" s="4"/>
      <c r="S1" s="4"/>
      <c r="T1" s="4"/>
      <c r="U1" s="4"/>
      <c r="V1" s="4"/>
      <c r="W1" s="4"/>
      <c r="X1" s="4"/>
      <c r="Y1" s="4"/>
      <c r="Z1" s="4"/>
      <c r="AA1" s="4"/>
      <c r="AB1" s="4"/>
      <c r="AC1" s="4"/>
      <c r="AD1" s="4"/>
      <c r="AE1" s="4"/>
      <c r="AF1" s="4"/>
      <c r="AG1" s="4"/>
      <c r="AH1" s="4"/>
    </row>
    <row r="2" spans="1:35" s="1" customFormat="1" ht="27" customHeight="1">
      <c r="B2" s="719" t="s">
        <v>142</v>
      </c>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417"/>
      <c r="AF2" s="417"/>
      <c r="AG2" s="432"/>
      <c r="AH2" s="417"/>
    </row>
    <row r="3" spans="1:35" ht="23.25" customHeight="1">
      <c r="B3" s="407"/>
      <c r="C3" s="252"/>
      <c r="D3" s="408"/>
      <c r="E3" s="408"/>
      <c r="F3" s="409"/>
      <c r="G3" s="409"/>
      <c r="H3" s="409"/>
      <c r="I3" s="409"/>
      <c r="J3" s="410"/>
      <c r="K3" s="408"/>
      <c r="L3" s="408"/>
      <c r="M3" s="408"/>
      <c r="N3" s="408"/>
      <c r="O3" s="408"/>
      <c r="P3" s="411"/>
      <c r="Q3" s="252"/>
      <c r="R3" s="411"/>
      <c r="S3" s="412"/>
      <c r="T3" s="411"/>
      <c r="U3" s="411"/>
      <c r="V3" s="252"/>
      <c r="W3" s="252"/>
      <c r="X3" s="240"/>
      <c r="Y3" s="240"/>
      <c r="Z3" s="240"/>
      <c r="AA3" s="240"/>
      <c r="AB3" s="431"/>
      <c r="AC3" s="431"/>
      <c r="AD3" s="708" t="s">
        <v>171</v>
      </c>
      <c r="AE3" s="708"/>
      <c r="AF3" s="706"/>
      <c r="AG3" s="707"/>
      <c r="AH3" s="102"/>
    </row>
    <row r="4" spans="1:35" ht="11.25" customHeight="1" thickBot="1">
      <c r="B4" s="101"/>
      <c r="D4" s="4"/>
      <c r="E4" s="4"/>
      <c r="F4" s="2"/>
      <c r="G4" s="2"/>
      <c r="H4" s="2"/>
      <c r="I4" s="2"/>
      <c r="J4" s="3"/>
      <c r="K4" s="4"/>
      <c r="L4" s="4"/>
      <c r="M4" s="4"/>
      <c r="N4" s="4"/>
      <c r="O4" s="4"/>
      <c r="P4" s="65"/>
      <c r="R4" s="65"/>
      <c r="S4" s="75"/>
      <c r="T4" s="65"/>
      <c r="U4" s="65"/>
      <c r="V4" s="102"/>
      <c r="W4" s="89"/>
      <c r="X4" s="89"/>
      <c r="Y4" s="89"/>
      <c r="Z4" s="89"/>
      <c r="AA4" s="89"/>
      <c r="AB4" s="89"/>
      <c r="AC4" s="89"/>
      <c r="AD4" s="102"/>
      <c r="AE4" s="65"/>
      <c r="AF4" s="89"/>
      <c r="AG4" s="65"/>
      <c r="AH4" s="102"/>
    </row>
    <row r="5" spans="1:35" ht="40.5" customHeight="1" thickBot="1">
      <c r="B5" s="216"/>
      <c r="C5" s="216"/>
      <c r="D5" s="19"/>
      <c r="E5" s="19"/>
      <c r="F5" s="20"/>
      <c r="G5" s="112"/>
      <c r="H5" s="76"/>
      <c r="I5" s="76"/>
      <c r="J5" s="6"/>
      <c r="K5" s="77" t="s">
        <v>147</v>
      </c>
      <c r="L5" s="77" t="s">
        <v>148</v>
      </c>
      <c r="M5" s="78"/>
      <c r="N5" s="80" t="s">
        <v>149</v>
      </c>
      <c r="O5" s="80" t="s">
        <v>150</v>
      </c>
      <c r="P5" s="80" t="s">
        <v>151</v>
      </c>
      <c r="Q5" s="77" t="s">
        <v>152</v>
      </c>
      <c r="R5" s="79"/>
      <c r="S5" s="80" t="s">
        <v>153</v>
      </c>
      <c r="T5" s="79" t="s">
        <v>154</v>
      </c>
      <c r="U5" s="79" t="s">
        <v>155</v>
      </c>
      <c r="V5" s="78" t="s">
        <v>156</v>
      </c>
      <c r="W5" s="714" t="s">
        <v>120</v>
      </c>
      <c r="X5" s="715"/>
      <c r="Y5" s="715"/>
      <c r="Z5" s="715"/>
      <c r="AA5" s="715"/>
      <c r="AB5" s="715"/>
      <c r="AC5" s="715"/>
      <c r="AD5" s="715"/>
      <c r="AE5" s="701" t="s">
        <v>174</v>
      </c>
      <c r="AF5" s="702"/>
      <c r="AG5" s="598" t="s">
        <v>170</v>
      </c>
      <c r="AH5" s="427" t="s">
        <v>219</v>
      </c>
    </row>
    <row r="6" spans="1:35" ht="23.25" customHeight="1" thickBot="1">
      <c r="B6" s="134"/>
      <c r="C6" s="134"/>
      <c r="D6" s="21"/>
      <c r="E6" s="165" t="s">
        <v>70</v>
      </c>
      <c r="F6" s="162" t="s">
        <v>4</v>
      </c>
      <c r="G6" s="66" t="s">
        <v>54</v>
      </c>
      <c r="H6" s="161" t="s">
        <v>5</v>
      </c>
      <c r="I6" s="161" t="s">
        <v>6</v>
      </c>
      <c r="J6" s="7" t="s">
        <v>7</v>
      </c>
      <c r="K6" s="416" t="s">
        <v>75</v>
      </c>
      <c r="L6" s="709" t="s">
        <v>8</v>
      </c>
      <c r="M6" s="710"/>
      <c r="N6" s="169" t="s">
        <v>9</v>
      </c>
      <c r="O6" s="165" t="s">
        <v>0</v>
      </c>
      <c r="P6" s="241" t="s">
        <v>10</v>
      </c>
      <c r="Q6" s="711" t="s">
        <v>48</v>
      </c>
      <c r="R6" s="712"/>
      <c r="S6" s="168" t="s">
        <v>11</v>
      </c>
      <c r="T6" s="171" t="s">
        <v>12</v>
      </c>
      <c r="U6" s="165" t="s">
        <v>13</v>
      </c>
      <c r="V6" s="126" t="s">
        <v>72</v>
      </c>
      <c r="W6" s="716" t="s">
        <v>121</v>
      </c>
      <c r="X6" s="717"/>
      <c r="Y6" s="717"/>
      <c r="Z6" s="718"/>
      <c r="AA6" s="716" t="s">
        <v>122</v>
      </c>
      <c r="AB6" s="717"/>
      <c r="AC6" s="717"/>
      <c r="AD6" s="717"/>
      <c r="AE6" s="703"/>
      <c r="AF6" s="704"/>
      <c r="AG6" s="705" t="s">
        <v>175</v>
      </c>
      <c r="AH6" s="696" t="s">
        <v>220</v>
      </c>
    </row>
    <row r="7" spans="1:35" ht="30.75" customHeight="1">
      <c r="B7" s="88" t="s">
        <v>78</v>
      </c>
      <c r="C7" s="88" t="s">
        <v>51</v>
      </c>
      <c r="D7" s="88" t="s">
        <v>3</v>
      </c>
      <c r="E7" s="165" t="s">
        <v>71</v>
      </c>
      <c r="F7" s="162" t="s">
        <v>117</v>
      </c>
      <c r="G7" s="23" t="s">
        <v>55</v>
      </c>
      <c r="H7" s="162" t="s">
        <v>40</v>
      </c>
      <c r="I7" s="162" t="s">
        <v>40</v>
      </c>
      <c r="J7" s="7" t="s">
        <v>14</v>
      </c>
      <c r="K7" s="68" t="s">
        <v>74</v>
      </c>
      <c r="L7" s="113"/>
      <c r="M7" s="72"/>
      <c r="N7" s="169" t="s">
        <v>15</v>
      </c>
      <c r="O7" s="25"/>
      <c r="P7" s="241" t="s">
        <v>16</v>
      </c>
      <c r="Q7" s="170" t="s">
        <v>49</v>
      </c>
      <c r="R7" s="170" t="s">
        <v>50</v>
      </c>
      <c r="S7" s="165" t="s">
        <v>17</v>
      </c>
      <c r="T7" s="171" t="s">
        <v>18</v>
      </c>
      <c r="U7" s="25"/>
      <c r="V7" s="126" t="s">
        <v>79</v>
      </c>
      <c r="W7" s="242" t="s">
        <v>123</v>
      </c>
      <c r="X7" s="275" t="s">
        <v>157</v>
      </c>
      <c r="Y7" s="697" t="s">
        <v>176</v>
      </c>
      <c r="Z7" s="423" t="s">
        <v>159</v>
      </c>
      <c r="AA7" s="242" t="s">
        <v>123</v>
      </c>
      <c r="AB7" s="275" t="s">
        <v>161</v>
      </c>
      <c r="AC7" s="699" t="s">
        <v>177</v>
      </c>
      <c r="AD7" s="275" t="s">
        <v>163</v>
      </c>
      <c r="AE7" s="428"/>
      <c r="AF7" s="429" t="s">
        <v>167</v>
      </c>
      <c r="AG7" s="705"/>
      <c r="AH7" s="696"/>
    </row>
    <row r="8" spans="1:35" ht="23.25" customHeight="1">
      <c r="B8" s="134"/>
      <c r="C8" s="134"/>
      <c r="D8" s="21"/>
      <c r="E8" s="21"/>
      <c r="F8" s="22"/>
      <c r="G8" s="32" t="s">
        <v>58</v>
      </c>
      <c r="H8" s="82" t="s">
        <v>56</v>
      </c>
      <c r="I8" s="82" t="s">
        <v>57</v>
      </c>
      <c r="J8" s="7"/>
      <c r="K8" s="69"/>
      <c r="L8" s="166" t="s">
        <v>76</v>
      </c>
      <c r="M8" s="71"/>
      <c r="N8" s="81"/>
      <c r="O8" s="25"/>
      <c r="P8" s="81"/>
      <c r="Q8" s="83"/>
      <c r="R8" s="83"/>
      <c r="S8" s="81"/>
      <c r="T8" s="84"/>
      <c r="U8" s="25"/>
      <c r="V8" s="114"/>
      <c r="W8" s="238"/>
      <c r="X8" s="274" t="s">
        <v>158</v>
      </c>
      <c r="Y8" s="698"/>
      <c r="Z8" s="424" t="s">
        <v>160</v>
      </c>
      <c r="AA8" s="238"/>
      <c r="AB8" s="274" t="s">
        <v>162</v>
      </c>
      <c r="AC8" s="700"/>
      <c r="AD8" s="274" t="s">
        <v>164</v>
      </c>
      <c r="AE8" s="428"/>
      <c r="AF8" s="424" t="s">
        <v>168</v>
      </c>
      <c r="AG8" s="705"/>
      <c r="AH8" s="696"/>
      <c r="AI8"/>
    </row>
    <row r="9" spans="1:35" s="246" customFormat="1" ht="23.25" customHeight="1" thickBot="1">
      <c r="B9" s="135" t="s">
        <v>88</v>
      </c>
      <c r="C9" s="135"/>
      <c r="D9" s="85"/>
      <c r="E9" s="127" t="s">
        <v>90</v>
      </c>
      <c r="F9" s="86" t="s">
        <v>19</v>
      </c>
      <c r="G9" s="31" t="s">
        <v>35</v>
      </c>
      <c r="H9" s="86" t="s">
        <v>19</v>
      </c>
      <c r="I9" s="86" t="s">
        <v>19</v>
      </c>
      <c r="J9" s="30" t="s">
        <v>20</v>
      </c>
      <c r="K9" s="70" t="s">
        <v>19</v>
      </c>
      <c r="L9" s="87" t="s">
        <v>89</v>
      </c>
      <c r="M9" s="167" t="s">
        <v>73</v>
      </c>
      <c r="N9" s="124" t="s">
        <v>20</v>
      </c>
      <c r="O9" s="125" t="s">
        <v>21</v>
      </c>
      <c r="P9" s="34" t="s">
        <v>90</v>
      </c>
      <c r="Q9" s="34" t="s">
        <v>59</v>
      </c>
      <c r="R9" s="34" t="s">
        <v>60</v>
      </c>
      <c r="S9" s="34" t="s">
        <v>22</v>
      </c>
      <c r="T9" s="34" t="s">
        <v>22</v>
      </c>
      <c r="U9" s="124" t="s">
        <v>23</v>
      </c>
      <c r="V9" s="127" t="s">
        <v>90</v>
      </c>
      <c r="W9" s="425" t="s">
        <v>90</v>
      </c>
      <c r="X9" s="426" t="s">
        <v>119</v>
      </c>
      <c r="Y9" s="239" t="s">
        <v>90</v>
      </c>
      <c r="Z9" s="276" t="s">
        <v>126</v>
      </c>
      <c r="AA9" s="239" t="s">
        <v>90</v>
      </c>
      <c r="AB9" s="273" t="s">
        <v>119</v>
      </c>
      <c r="AC9" s="243" t="s">
        <v>90</v>
      </c>
      <c r="AD9" s="422" t="s">
        <v>126</v>
      </c>
      <c r="AE9" s="239" t="s">
        <v>90</v>
      </c>
      <c r="AF9" s="430" t="s">
        <v>173</v>
      </c>
      <c r="AG9" s="599" t="s">
        <v>165</v>
      </c>
      <c r="AH9" s="477" t="s">
        <v>222</v>
      </c>
      <c r="AI9"/>
    </row>
    <row r="10" spans="1:35" s="246" customFormat="1" ht="50.25" customHeight="1">
      <c r="A10" s="270" t="s">
        <v>133</v>
      </c>
      <c r="B10" s="307" t="s">
        <v>144</v>
      </c>
      <c r="C10" s="308" t="s">
        <v>102</v>
      </c>
      <c r="D10" s="309" t="s">
        <v>103</v>
      </c>
      <c r="E10" s="310" t="s">
        <v>101</v>
      </c>
      <c r="F10" s="311">
        <v>100000</v>
      </c>
      <c r="G10" s="312">
        <f>H10+I10</f>
        <v>10000</v>
      </c>
      <c r="H10" s="311">
        <v>2000</v>
      </c>
      <c r="I10" s="311">
        <v>8000</v>
      </c>
      <c r="J10" s="669">
        <f>ROUNDDOWN(G10/F10,3)</f>
        <v>0.1</v>
      </c>
      <c r="K10" s="313">
        <v>3</v>
      </c>
      <c r="L10" s="314" t="s">
        <v>129</v>
      </c>
      <c r="M10" s="315">
        <v>2</v>
      </c>
      <c r="N10" s="311">
        <v>45.4</v>
      </c>
      <c r="O10" s="311">
        <v>8</v>
      </c>
      <c r="P10" s="310" t="s">
        <v>96</v>
      </c>
      <c r="Q10" s="316">
        <v>2</v>
      </c>
      <c r="R10" s="311">
        <v>4</v>
      </c>
      <c r="S10" s="311">
        <v>2</v>
      </c>
      <c r="T10" s="311">
        <v>2</v>
      </c>
      <c r="U10" s="311">
        <v>180</v>
      </c>
      <c r="V10" s="317" t="s">
        <v>134</v>
      </c>
      <c r="W10" s="334" t="s">
        <v>132</v>
      </c>
      <c r="X10" s="335"/>
      <c r="Y10" s="413" t="s">
        <v>192</v>
      </c>
      <c r="Z10" s="421"/>
      <c r="AA10" s="334" t="s">
        <v>132</v>
      </c>
      <c r="AB10" s="335"/>
      <c r="AC10" s="413" t="s">
        <v>192</v>
      </c>
      <c r="AD10" s="394"/>
      <c r="AE10" s="413"/>
      <c r="AF10" s="421"/>
      <c r="AG10" s="420"/>
      <c r="AH10" s="476"/>
      <c r="AI10"/>
    </row>
    <row r="11" spans="1:35" s="246" customFormat="1" ht="50.25" customHeight="1">
      <c r="A11" s="270" t="s">
        <v>140</v>
      </c>
      <c r="B11" s="318" t="s">
        <v>185</v>
      </c>
      <c r="C11" s="319" t="s">
        <v>190</v>
      </c>
      <c r="D11" s="320" t="s">
        <v>103</v>
      </c>
      <c r="E11" s="321" t="s">
        <v>101</v>
      </c>
      <c r="F11" s="322">
        <v>20000</v>
      </c>
      <c r="G11" s="323">
        <f t="shared" ref="G11:G14" si="0">H11+I11</f>
        <v>2000</v>
      </c>
      <c r="H11" s="322">
        <v>400</v>
      </c>
      <c r="I11" s="322">
        <v>1600</v>
      </c>
      <c r="J11" s="670">
        <f>ROUNDDOWN(G11/F11,3)</f>
        <v>0.1</v>
      </c>
      <c r="K11" s="324">
        <v>2</v>
      </c>
      <c r="L11" s="325" t="s">
        <v>129</v>
      </c>
      <c r="M11" s="326">
        <v>2</v>
      </c>
      <c r="N11" s="322">
        <v>45</v>
      </c>
      <c r="O11" s="322">
        <v>8</v>
      </c>
      <c r="P11" s="321" t="s">
        <v>96</v>
      </c>
      <c r="Q11" s="327">
        <v>2</v>
      </c>
      <c r="R11" s="322">
        <v>4</v>
      </c>
      <c r="S11" s="322"/>
      <c r="T11" s="322">
        <v>2</v>
      </c>
      <c r="U11" s="322">
        <v>100</v>
      </c>
      <c r="V11" s="328" t="s">
        <v>134</v>
      </c>
      <c r="W11" s="329" t="s">
        <v>132</v>
      </c>
      <c r="X11" s="331"/>
      <c r="Y11" s="415" t="s">
        <v>193</v>
      </c>
      <c r="Z11" s="332" t="s">
        <v>191</v>
      </c>
      <c r="AA11" s="329" t="s">
        <v>132</v>
      </c>
      <c r="AB11" s="331"/>
      <c r="AC11" s="415" t="s">
        <v>192</v>
      </c>
      <c r="AD11" s="330"/>
      <c r="AE11" s="415"/>
      <c r="AF11" s="332"/>
      <c r="AG11" s="420"/>
      <c r="AH11" s="420"/>
      <c r="AI11"/>
    </row>
    <row r="12" spans="1:35" s="246" customFormat="1" ht="50.25" customHeight="1">
      <c r="A12" s="270" t="s">
        <v>181</v>
      </c>
      <c r="B12" s="318" t="s">
        <v>186</v>
      </c>
      <c r="C12" s="319" t="s">
        <v>189</v>
      </c>
      <c r="D12" s="320" t="s">
        <v>103</v>
      </c>
      <c r="E12" s="321" t="s">
        <v>101</v>
      </c>
      <c r="F12" s="322">
        <v>10000</v>
      </c>
      <c r="G12" s="323">
        <f t="shared" si="0"/>
        <v>1000</v>
      </c>
      <c r="H12" s="322">
        <v>200</v>
      </c>
      <c r="I12" s="322">
        <v>800</v>
      </c>
      <c r="J12" s="670">
        <f t="shared" ref="J12:J13" si="1">ROUNDDOWN(G12/F12,3)</f>
        <v>0.1</v>
      </c>
      <c r="K12" s="324">
        <v>2</v>
      </c>
      <c r="L12" s="325" t="s">
        <v>129</v>
      </c>
      <c r="M12" s="326">
        <v>2</v>
      </c>
      <c r="N12" s="322">
        <v>45</v>
      </c>
      <c r="O12" s="322">
        <v>8</v>
      </c>
      <c r="P12" s="321" t="s">
        <v>96</v>
      </c>
      <c r="Q12" s="327">
        <v>2</v>
      </c>
      <c r="R12" s="322">
        <v>4</v>
      </c>
      <c r="S12" s="322"/>
      <c r="T12" s="322">
        <v>2</v>
      </c>
      <c r="U12" s="322">
        <v>70</v>
      </c>
      <c r="V12" s="328" t="s">
        <v>134</v>
      </c>
      <c r="W12" s="329" t="s">
        <v>125</v>
      </c>
      <c r="X12" s="331"/>
      <c r="Y12" s="415" t="s">
        <v>166</v>
      </c>
      <c r="Z12" s="332"/>
      <c r="AA12" s="329" t="s">
        <v>132</v>
      </c>
      <c r="AB12" s="331"/>
      <c r="AC12" s="415" t="s">
        <v>192</v>
      </c>
      <c r="AD12" s="330"/>
      <c r="AE12" s="415" t="s">
        <v>172</v>
      </c>
      <c r="AF12" s="332" t="s">
        <v>179</v>
      </c>
      <c r="AG12" s="420" t="s">
        <v>203</v>
      </c>
      <c r="AH12" s="420"/>
      <c r="AI12"/>
    </row>
    <row r="13" spans="1:35" s="246" customFormat="1" ht="50.25" customHeight="1">
      <c r="A13" s="270" t="s">
        <v>182</v>
      </c>
      <c r="B13" s="318" t="s">
        <v>187</v>
      </c>
      <c r="C13" s="319" t="s">
        <v>188</v>
      </c>
      <c r="D13" s="320" t="s">
        <v>103</v>
      </c>
      <c r="E13" s="321" t="s">
        <v>101</v>
      </c>
      <c r="F13" s="322">
        <v>10000</v>
      </c>
      <c r="G13" s="323">
        <f t="shared" si="0"/>
        <v>1000</v>
      </c>
      <c r="H13" s="322">
        <v>200</v>
      </c>
      <c r="I13" s="322">
        <v>800</v>
      </c>
      <c r="J13" s="670">
        <f t="shared" si="1"/>
        <v>0.1</v>
      </c>
      <c r="K13" s="324">
        <v>2</v>
      </c>
      <c r="L13" s="325" t="s">
        <v>129</v>
      </c>
      <c r="M13" s="326">
        <v>2</v>
      </c>
      <c r="N13" s="322">
        <v>45</v>
      </c>
      <c r="O13" s="322">
        <v>8</v>
      </c>
      <c r="P13" s="321" t="s">
        <v>96</v>
      </c>
      <c r="Q13" s="327">
        <v>2</v>
      </c>
      <c r="R13" s="322">
        <v>4</v>
      </c>
      <c r="S13" s="322"/>
      <c r="T13" s="322">
        <v>2</v>
      </c>
      <c r="U13" s="322">
        <v>60</v>
      </c>
      <c r="V13" s="328" t="s">
        <v>134</v>
      </c>
      <c r="W13" s="329" t="s">
        <v>135</v>
      </c>
      <c r="X13" s="331"/>
      <c r="Y13" s="415" t="s">
        <v>194</v>
      </c>
      <c r="Z13" s="332" t="s">
        <v>180</v>
      </c>
      <c r="AA13" s="329" t="s">
        <v>132</v>
      </c>
      <c r="AB13" s="331"/>
      <c r="AC13" s="415" t="s">
        <v>192</v>
      </c>
      <c r="AD13" s="330"/>
      <c r="AE13" s="415" t="s">
        <v>178</v>
      </c>
      <c r="AF13" s="332" t="s">
        <v>179</v>
      </c>
      <c r="AG13" s="420"/>
      <c r="AH13" s="420"/>
      <c r="AI13"/>
    </row>
    <row r="14" spans="1:35" s="246" customFormat="1" ht="50.25" customHeight="1">
      <c r="A14" s="270" t="s">
        <v>183</v>
      </c>
      <c r="B14" s="318" t="s">
        <v>146</v>
      </c>
      <c r="C14" s="319" t="s">
        <v>145</v>
      </c>
      <c r="D14" s="320" t="s">
        <v>137</v>
      </c>
      <c r="E14" s="321" t="s">
        <v>136</v>
      </c>
      <c r="F14" s="322">
        <v>6000</v>
      </c>
      <c r="G14" s="323">
        <f t="shared" si="0"/>
        <v>600</v>
      </c>
      <c r="H14" s="322">
        <v>200</v>
      </c>
      <c r="I14" s="322">
        <v>400</v>
      </c>
      <c r="J14" s="670">
        <f>ROUNDDOWN(G14/F14,3)</f>
        <v>0.1</v>
      </c>
      <c r="K14" s="324">
        <v>3</v>
      </c>
      <c r="L14" s="325" t="s">
        <v>138</v>
      </c>
      <c r="M14" s="326">
        <v>2</v>
      </c>
      <c r="N14" s="322">
        <v>0</v>
      </c>
      <c r="O14" s="322"/>
      <c r="P14" s="321" t="s">
        <v>139</v>
      </c>
      <c r="Q14" s="327">
        <v>5</v>
      </c>
      <c r="R14" s="322">
        <v>4</v>
      </c>
      <c r="S14" s="322"/>
      <c r="T14" s="322">
        <v>2</v>
      </c>
      <c r="U14" s="322"/>
      <c r="V14" s="328" t="s">
        <v>124</v>
      </c>
      <c r="W14" s="329" t="s">
        <v>125</v>
      </c>
      <c r="X14" s="331"/>
      <c r="Y14" s="415" t="s">
        <v>166</v>
      </c>
      <c r="Z14" s="332"/>
      <c r="AA14" s="329"/>
      <c r="AB14" s="331"/>
      <c r="AC14" s="415"/>
      <c r="AD14" s="330"/>
      <c r="AE14" s="415"/>
      <c r="AF14" s="332"/>
      <c r="AG14" s="420"/>
      <c r="AH14" s="420"/>
      <c r="AI14"/>
    </row>
    <row r="15" spans="1:35" s="246" customFormat="1" ht="50.25" customHeight="1">
      <c r="A15" s="270" t="s">
        <v>184</v>
      </c>
      <c r="B15" s="318" t="s">
        <v>185</v>
      </c>
      <c r="C15" s="319" t="s">
        <v>190</v>
      </c>
      <c r="D15" s="320" t="s">
        <v>137</v>
      </c>
      <c r="E15" s="321" t="s">
        <v>136</v>
      </c>
      <c r="F15" s="322">
        <v>5000</v>
      </c>
      <c r="G15" s="323">
        <f>H15+I15</f>
        <v>500</v>
      </c>
      <c r="H15" s="322">
        <v>500</v>
      </c>
      <c r="I15" s="322">
        <v>0</v>
      </c>
      <c r="J15" s="670">
        <f>ROUNDDOWN(G15/F15,3)</f>
        <v>0.1</v>
      </c>
      <c r="K15" s="324">
        <v>3</v>
      </c>
      <c r="L15" s="325" t="s">
        <v>138</v>
      </c>
      <c r="M15" s="326">
        <v>2</v>
      </c>
      <c r="N15" s="322">
        <v>0</v>
      </c>
      <c r="O15" s="322"/>
      <c r="P15" s="321" t="s">
        <v>139</v>
      </c>
      <c r="Q15" s="327">
        <v>5</v>
      </c>
      <c r="R15" s="322">
        <v>4</v>
      </c>
      <c r="S15" s="322"/>
      <c r="T15" s="322">
        <v>2</v>
      </c>
      <c r="U15" s="322"/>
      <c r="V15" s="328" t="s">
        <v>124</v>
      </c>
      <c r="W15" s="329" t="s">
        <v>125</v>
      </c>
      <c r="X15" s="331"/>
      <c r="Y15" s="415" t="s">
        <v>141</v>
      </c>
      <c r="Z15" s="332" t="s">
        <v>127</v>
      </c>
      <c r="AA15" s="329"/>
      <c r="AB15" s="331"/>
      <c r="AC15" s="415"/>
      <c r="AD15" s="330"/>
      <c r="AE15" s="415"/>
      <c r="AF15" s="332"/>
      <c r="AG15" s="420"/>
      <c r="AH15" s="420" t="s">
        <v>221</v>
      </c>
      <c r="AI15"/>
    </row>
    <row r="16" spans="1:35" s="246" customFormat="1" ht="50.25" customHeight="1">
      <c r="B16" s="318"/>
      <c r="C16" s="336"/>
      <c r="D16" s="337"/>
      <c r="E16" s="321"/>
      <c r="F16" s="327"/>
      <c r="G16" s="323"/>
      <c r="H16" s="322"/>
      <c r="I16" s="322"/>
      <c r="J16" s="664"/>
      <c r="K16" s="324"/>
      <c r="L16" s="325"/>
      <c r="M16" s="326"/>
      <c r="N16" s="322"/>
      <c r="O16" s="322"/>
      <c r="P16" s="321"/>
      <c r="Q16" s="327"/>
      <c r="R16" s="322"/>
      <c r="S16" s="322"/>
      <c r="T16" s="322"/>
      <c r="U16" s="322"/>
      <c r="V16" s="328"/>
      <c r="W16" s="329"/>
      <c r="X16" s="331"/>
      <c r="Y16" s="415"/>
      <c r="Z16" s="332"/>
      <c r="AA16" s="329"/>
      <c r="AB16" s="331"/>
      <c r="AC16" s="415"/>
      <c r="AD16" s="330"/>
      <c r="AE16" s="415"/>
      <c r="AF16" s="332"/>
      <c r="AG16" s="420"/>
      <c r="AH16" s="420"/>
      <c r="AI16"/>
    </row>
    <row r="17" spans="1:35" s="246" customFormat="1" ht="50.25" customHeight="1">
      <c r="B17" s="318"/>
      <c r="C17" s="336"/>
      <c r="D17" s="337"/>
      <c r="E17" s="321"/>
      <c r="F17" s="327"/>
      <c r="G17" s="323"/>
      <c r="H17" s="322"/>
      <c r="I17" s="322"/>
      <c r="J17" s="664"/>
      <c r="K17" s="324"/>
      <c r="L17" s="325"/>
      <c r="M17" s="326"/>
      <c r="N17" s="322"/>
      <c r="O17" s="322"/>
      <c r="P17" s="321"/>
      <c r="Q17" s="327"/>
      <c r="R17" s="322"/>
      <c r="S17" s="322"/>
      <c r="T17" s="322"/>
      <c r="U17" s="322"/>
      <c r="V17" s="328"/>
      <c r="W17" s="329"/>
      <c r="X17" s="331"/>
      <c r="Y17" s="415"/>
      <c r="Z17" s="332"/>
      <c r="AA17" s="329"/>
      <c r="AB17" s="331"/>
      <c r="AC17" s="415"/>
      <c r="AD17" s="330"/>
      <c r="AE17" s="415"/>
      <c r="AF17" s="332"/>
      <c r="AG17" s="420"/>
      <c r="AH17" s="420"/>
      <c r="AI17"/>
    </row>
    <row r="18" spans="1:35" s="246" customFormat="1" ht="50.25" customHeight="1">
      <c r="B18" s="318"/>
      <c r="C18" s="336"/>
      <c r="D18" s="337"/>
      <c r="E18" s="321"/>
      <c r="F18" s="327"/>
      <c r="G18" s="323"/>
      <c r="H18" s="322"/>
      <c r="I18" s="322"/>
      <c r="J18" s="664"/>
      <c r="K18" s="324"/>
      <c r="L18" s="325"/>
      <c r="M18" s="326"/>
      <c r="N18" s="322"/>
      <c r="O18" s="322"/>
      <c r="P18" s="321"/>
      <c r="Q18" s="327"/>
      <c r="R18" s="322"/>
      <c r="S18" s="322"/>
      <c r="T18" s="322"/>
      <c r="U18" s="322"/>
      <c r="V18" s="328"/>
      <c r="W18" s="329"/>
      <c r="X18" s="331"/>
      <c r="Y18" s="415"/>
      <c r="Z18" s="332"/>
      <c r="AA18" s="329"/>
      <c r="AB18" s="331"/>
      <c r="AC18" s="415"/>
      <c r="AD18" s="330"/>
      <c r="AE18" s="415"/>
      <c r="AF18" s="332"/>
      <c r="AG18" s="420"/>
      <c r="AH18" s="420"/>
      <c r="AI18"/>
    </row>
    <row r="19" spans="1:35" s="246" customFormat="1" ht="50.25" customHeight="1" thickBot="1">
      <c r="B19" s="338"/>
      <c r="C19" s="339"/>
      <c r="D19" s="340"/>
      <c r="E19" s="341"/>
      <c r="F19" s="342"/>
      <c r="G19" s="343"/>
      <c r="H19" s="344"/>
      <c r="I19" s="344"/>
      <c r="J19" s="665"/>
      <c r="K19" s="345"/>
      <c r="L19" s="346"/>
      <c r="M19" s="347"/>
      <c r="N19" s="344"/>
      <c r="O19" s="344"/>
      <c r="P19" s="341"/>
      <c r="Q19" s="342"/>
      <c r="R19" s="344"/>
      <c r="S19" s="344"/>
      <c r="T19" s="344"/>
      <c r="U19" s="344"/>
      <c r="V19" s="348"/>
      <c r="W19" s="393"/>
      <c r="X19" s="349"/>
      <c r="Y19" s="393"/>
      <c r="Z19" s="350"/>
      <c r="AA19" s="393"/>
      <c r="AB19" s="349"/>
      <c r="AC19" s="393"/>
      <c r="AD19" s="350"/>
      <c r="AE19" s="393"/>
      <c r="AF19" s="350"/>
      <c r="AG19" s="439"/>
      <c r="AH19" s="439"/>
      <c r="AI19"/>
    </row>
    <row r="20" spans="1:35" s="396" customFormat="1" ht="15.75" customHeight="1">
      <c r="B20" s="397"/>
      <c r="C20" s="398"/>
      <c r="D20" s="399"/>
      <c r="E20" s="400"/>
      <c r="F20" s="401"/>
      <c r="G20" s="292"/>
      <c r="H20" s="292"/>
      <c r="I20" s="292"/>
      <c r="J20" s="292"/>
      <c r="K20" s="401"/>
      <c r="L20" s="402"/>
      <c r="M20" s="292"/>
      <c r="N20" s="292"/>
      <c r="O20" s="292"/>
      <c r="P20" s="400"/>
      <c r="Q20" s="401"/>
      <c r="R20" s="292"/>
      <c r="S20" s="292"/>
      <c r="T20" s="292"/>
      <c r="U20" s="292"/>
      <c r="V20" s="400"/>
      <c r="W20" s="403"/>
      <c r="X20" s="403"/>
      <c r="Y20" s="403"/>
      <c r="Z20" s="403"/>
      <c r="AA20" s="403"/>
      <c r="AB20" s="403"/>
      <c r="AC20" s="403"/>
      <c r="AD20" s="403"/>
      <c r="AE20" s="292"/>
      <c r="AF20" s="403"/>
      <c r="AG20" s="292"/>
      <c r="AH20" s="145"/>
      <c r="AI20" s="404"/>
    </row>
    <row r="21" spans="1:35" s="595" customFormat="1" ht="22.5" customHeight="1">
      <c r="A21" s="656"/>
      <c r="B21" s="793" t="s">
        <v>85</v>
      </c>
      <c r="C21" s="794" t="s">
        <v>243</v>
      </c>
      <c r="F21" s="596"/>
      <c r="G21" s="596"/>
      <c r="H21" s="596"/>
      <c r="I21" s="596"/>
      <c r="J21" s="795"/>
    </row>
    <row r="22" spans="1:35" s="595" customFormat="1" ht="22.5" customHeight="1">
      <c r="A22" s="656"/>
      <c r="B22" s="793"/>
      <c r="C22" s="796" t="s">
        <v>255</v>
      </c>
      <c r="F22" s="596"/>
      <c r="G22" s="596"/>
      <c r="H22" s="596"/>
      <c r="I22" s="596"/>
      <c r="J22" s="795"/>
    </row>
    <row r="23" spans="1:35" s="595" customFormat="1" ht="22.5" customHeight="1">
      <c r="A23" s="656"/>
      <c r="B23" s="793"/>
      <c r="C23" s="793" t="s">
        <v>244</v>
      </c>
      <c r="F23" s="596"/>
      <c r="G23" s="596"/>
      <c r="H23" s="596"/>
      <c r="I23" s="596"/>
      <c r="J23" s="795"/>
    </row>
    <row r="24" spans="1:35" s="595" customFormat="1" ht="22.5" customHeight="1">
      <c r="A24" s="656"/>
      <c r="B24" s="793"/>
      <c r="C24" s="796" t="s">
        <v>245</v>
      </c>
      <c r="F24" s="596"/>
      <c r="G24" s="596"/>
      <c r="H24" s="596"/>
      <c r="I24" s="596"/>
      <c r="J24" s="795"/>
    </row>
    <row r="25" spans="1:35" s="595" customFormat="1" ht="22.5" customHeight="1">
      <c r="A25" s="656"/>
      <c r="B25" s="796"/>
      <c r="C25" s="796" t="s">
        <v>246</v>
      </c>
      <c r="F25" s="596"/>
      <c r="G25" s="596"/>
      <c r="H25" s="596"/>
      <c r="I25" s="596"/>
      <c r="J25" s="795"/>
    </row>
    <row r="26" spans="1:35" s="595" customFormat="1" ht="22.5" customHeight="1">
      <c r="A26" s="656"/>
      <c r="B26" s="796"/>
      <c r="C26" s="796" t="s">
        <v>254</v>
      </c>
      <c r="F26" s="596"/>
      <c r="G26" s="596"/>
      <c r="H26" s="596"/>
      <c r="I26" s="596"/>
      <c r="J26" s="795"/>
    </row>
    <row r="27" spans="1:35" s="5" customFormat="1" ht="22.5" customHeight="1">
      <c r="A27" s="267"/>
      <c r="B27" s="222"/>
      <c r="C27" s="222" t="s">
        <v>248</v>
      </c>
      <c r="F27" s="11"/>
      <c r="G27" s="11"/>
      <c r="H27" s="11"/>
      <c r="I27" s="11"/>
      <c r="J27" s="689"/>
    </row>
    <row r="28" spans="1:35" s="5" customFormat="1" ht="22.5" customHeight="1">
      <c r="A28" s="267"/>
      <c r="B28" s="222"/>
      <c r="C28" s="222" t="s">
        <v>249</v>
      </c>
      <c r="F28" s="11"/>
      <c r="G28" s="11"/>
      <c r="H28" s="11"/>
      <c r="I28" s="11"/>
      <c r="J28" s="689"/>
    </row>
    <row r="29" spans="1:35" s="5" customFormat="1" ht="22.5" customHeight="1">
      <c r="B29" s="690"/>
      <c r="C29" s="222" t="s">
        <v>250</v>
      </c>
      <c r="F29" s="11"/>
      <c r="G29" s="11"/>
      <c r="H29" s="11"/>
      <c r="I29" s="11"/>
      <c r="J29" s="689"/>
    </row>
    <row r="30" spans="1:35" s="5" customFormat="1" ht="22.5" customHeight="1">
      <c r="B30" s="690"/>
      <c r="C30" s="222" t="s">
        <v>251</v>
      </c>
      <c r="F30" s="11"/>
      <c r="G30" s="11"/>
      <c r="H30" s="11"/>
      <c r="I30" s="11"/>
      <c r="J30" s="689"/>
    </row>
    <row r="31" spans="1:35" s="5" customFormat="1" ht="22.5" customHeight="1">
      <c r="B31" s="690"/>
      <c r="C31" s="237" t="s">
        <v>252</v>
      </c>
      <c r="F31" s="11"/>
      <c r="G31" s="11"/>
      <c r="H31" s="11"/>
      <c r="I31" s="11"/>
      <c r="J31" s="689"/>
    </row>
    <row r="32" spans="1:35" ht="14.25">
      <c r="B32" s="89"/>
    </row>
    <row r="33" spans="2:10" ht="14.25">
      <c r="B33" s="89"/>
    </row>
    <row r="34" spans="2:10">
      <c r="B34" s="248"/>
      <c r="F34" s="218"/>
      <c r="G34" s="218"/>
      <c r="H34" s="218"/>
      <c r="I34" s="218"/>
      <c r="J34" s="218"/>
    </row>
    <row r="35" spans="2:10">
      <c r="B35" s="248"/>
      <c r="F35" s="218"/>
      <c r="G35" s="218"/>
      <c r="H35" s="218"/>
      <c r="I35" s="218"/>
      <c r="J35" s="218"/>
    </row>
    <row r="36" spans="2:10">
      <c r="B36" s="248"/>
      <c r="F36" s="218"/>
      <c r="G36" s="218"/>
      <c r="H36" s="218"/>
      <c r="I36" s="218"/>
      <c r="J36" s="218"/>
    </row>
    <row r="37" spans="2:10">
      <c r="B37" s="248"/>
      <c r="F37" s="218"/>
      <c r="G37" s="218"/>
      <c r="H37" s="218"/>
      <c r="I37" s="218"/>
      <c r="J37" s="218"/>
    </row>
    <row r="38" spans="2:10">
      <c r="B38" s="248"/>
      <c r="F38" s="218"/>
      <c r="G38" s="218"/>
      <c r="H38" s="218"/>
      <c r="I38" s="218"/>
      <c r="J38" s="218"/>
    </row>
    <row r="39" spans="2:10">
      <c r="B39" s="248"/>
      <c r="F39" s="218"/>
      <c r="G39" s="218"/>
      <c r="H39" s="218"/>
      <c r="I39" s="218"/>
      <c r="J39" s="218"/>
    </row>
    <row r="40" spans="2:10">
      <c r="B40" s="248"/>
      <c r="F40" s="218"/>
      <c r="G40" s="218"/>
      <c r="H40" s="218"/>
      <c r="I40" s="218"/>
      <c r="J40" s="218"/>
    </row>
    <row r="41" spans="2:10">
      <c r="B41" s="248"/>
      <c r="F41" s="218"/>
      <c r="G41" s="218"/>
      <c r="H41" s="218"/>
      <c r="I41" s="218"/>
      <c r="J41" s="218"/>
    </row>
    <row r="42" spans="2:10">
      <c r="B42" s="248"/>
      <c r="F42" s="218"/>
      <c r="G42" s="218"/>
      <c r="H42" s="218"/>
      <c r="I42" s="218"/>
      <c r="J42" s="218"/>
    </row>
    <row r="43" spans="2:10">
      <c r="B43" s="248"/>
      <c r="F43" s="218"/>
      <c r="G43" s="218"/>
      <c r="H43" s="218"/>
      <c r="I43" s="218"/>
      <c r="J43" s="218"/>
    </row>
    <row r="44" spans="2:10">
      <c r="B44" s="248"/>
      <c r="F44" s="218"/>
      <c r="G44" s="218"/>
      <c r="H44" s="218"/>
      <c r="I44" s="218"/>
      <c r="J44" s="218"/>
    </row>
    <row r="45" spans="2:10">
      <c r="B45" s="248"/>
      <c r="F45" s="218"/>
      <c r="G45" s="218"/>
      <c r="H45" s="218"/>
      <c r="I45" s="218"/>
      <c r="J45" s="218"/>
    </row>
    <row r="46" spans="2:10">
      <c r="B46" s="248"/>
      <c r="F46" s="218"/>
      <c r="G46" s="218"/>
      <c r="H46" s="218"/>
      <c r="I46" s="218"/>
      <c r="J46" s="218"/>
    </row>
    <row r="47" spans="2:10">
      <c r="B47" s="248"/>
      <c r="F47" s="218"/>
      <c r="G47" s="218"/>
      <c r="H47" s="218"/>
      <c r="I47" s="218"/>
      <c r="J47" s="218"/>
    </row>
    <row r="48" spans="2:10">
      <c r="B48" s="248"/>
      <c r="F48" s="218"/>
      <c r="G48" s="218"/>
      <c r="H48" s="218"/>
      <c r="I48" s="218"/>
      <c r="J48" s="218"/>
    </row>
    <row r="49" spans="2:10">
      <c r="B49" s="248"/>
      <c r="F49" s="218"/>
      <c r="G49" s="218"/>
      <c r="H49" s="218"/>
      <c r="I49" s="218"/>
      <c r="J49" s="218"/>
    </row>
    <row r="50" spans="2:10">
      <c r="B50" s="248"/>
      <c r="F50" s="218"/>
      <c r="G50" s="218"/>
      <c r="H50" s="218"/>
      <c r="I50" s="218"/>
      <c r="J50" s="218"/>
    </row>
    <row r="51" spans="2:10">
      <c r="B51" s="248"/>
      <c r="F51" s="218"/>
      <c r="G51" s="218"/>
      <c r="H51" s="218"/>
      <c r="I51" s="218"/>
      <c r="J51" s="218"/>
    </row>
    <row r="52" spans="2:10">
      <c r="B52" s="248"/>
      <c r="F52" s="218"/>
      <c r="G52" s="218"/>
      <c r="H52" s="218"/>
      <c r="I52" s="218"/>
      <c r="J52" s="218"/>
    </row>
    <row r="53" spans="2:10">
      <c r="B53" s="248"/>
      <c r="F53" s="218"/>
      <c r="G53" s="218"/>
      <c r="H53" s="218"/>
      <c r="I53" s="218"/>
      <c r="J53" s="218"/>
    </row>
    <row r="54" spans="2:10">
      <c r="B54" s="248"/>
      <c r="F54" s="218"/>
      <c r="G54" s="218"/>
      <c r="H54" s="218"/>
      <c r="I54" s="218"/>
      <c r="J54" s="218"/>
    </row>
    <row r="55" spans="2:10">
      <c r="B55" s="248"/>
      <c r="F55" s="218"/>
      <c r="G55" s="218"/>
      <c r="H55" s="218"/>
      <c r="I55" s="218"/>
      <c r="J55" s="218"/>
    </row>
    <row r="56" spans="2:10">
      <c r="B56" s="248"/>
      <c r="F56" s="218"/>
      <c r="G56" s="218"/>
      <c r="H56" s="218"/>
      <c r="I56" s="218"/>
      <c r="J56" s="218"/>
    </row>
    <row r="57" spans="2:10">
      <c r="B57" s="248"/>
      <c r="F57" s="218"/>
      <c r="G57" s="218"/>
      <c r="H57" s="218"/>
      <c r="I57" s="218"/>
      <c r="J57" s="218"/>
    </row>
    <row r="58" spans="2:10">
      <c r="B58" s="248"/>
      <c r="F58" s="218"/>
      <c r="G58" s="218"/>
      <c r="H58" s="218"/>
      <c r="I58" s="218"/>
      <c r="J58" s="218"/>
    </row>
    <row r="59" spans="2:10">
      <c r="B59" s="248"/>
      <c r="F59" s="218"/>
      <c r="G59" s="218"/>
      <c r="H59" s="218"/>
      <c r="I59" s="218"/>
      <c r="J59" s="218"/>
    </row>
    <row r="60" spans="2:10">
      <c r="B60" s="248"/>
      <c r="F60" s="218"/>
      <c r="G60" s="218"/>
      <c r="H60" s="218"/>
      <c r="I60" s="218"/>
      <c r="J60" s="218"/>
    </row>
    <row r="61" spans="2:10">
      <c r="B61" s="248"/>
      <c r="F61" s="218"/>
      <c r="G61" s="218"/>
      <c r="H61" s="218"/>
      <c r="I61" s="218"/>
      <c r="J61" s="218"/>
    </row>
    <row r="62" spans="2:10">
      <c r="B62" s="248"/>
      <c r="F62" s="218"/>
      <c r="G62" s="218"/>
      <c r="H62" s="218"/>
      <c r="I62" s="218"/>
      <c r="J62" s="218"/>
    </row>
    <row r="63" spans="2:10">
      <c r="B63" s="248"/>
      <c r="F63" s="218"/>
      <c r="G63" s="218"/>
      <c r="H63" s="218"/>
      <c r="I63" s="218"/>
      <c r="J63" s="218"/>
    </row>
    <row r="64" spans="2:10">
      <c r="B64" s="248"/>
      <c r="F64" s="218"/>
      <c r="G64" s="218"/>
      <c r="H64" s="218"/>
      <c r="I64" s="218"/>
      <c r="J64" s="218"/>
    </row>
    <row r="65" spans="2:10">
      <c r="B65" s="248"/>
      <c r="F65" s="218"/>
      <c r="G65" s="218"/>
      <c r="H65" s="218"/>
      <c r="I65" s="218"/>
      <c r="J65" s="218"/>
    </row>
  </sheetData>
  <customSheetViews>
    <customSheetView guid="{63E1CFB8-D156-4205-941F-09D2EB394884}" scale="70" showPageBreaks="1" fitToPage="1" printArea="1" view="pageBreakPreview">
      <pane xSplit="1" ySplit="9" topLeftCell="J10" activePane="bottomRight" state="frozen"/>
      <selection pane="bottomRight" activeCell="AH19" sqref="AH19"/>
      <pageMargins left="0.39370078740157483" right="0" top="0.59055118110236227" bottom="0.59055118110236227" header="0.51181102362204722" footer="0.51181102362204722"/>
      <pageSetup paperSize="8" scale="46" fitToHeight="0" orientation="landscape" horizontalDpi="300" verticalDpi="300" r:id="rId1"/>
      <headerFooter alignWithMargins="0"/>
    </customSheetView>
  </customSheetViews>
  <mergeCells count="13">
    <mergeCell ref="B2:AD2"/>
    <mergeCell ref="W5:AD5"/>
    <mergeCell ref="AE5:AF6"/>
    <mergeCell ref="L6:M6"/>
    <mergeCell ref="Q6:R6"/>
    <mergeCell ref="W6:Z6"/>
    <mergeCell ref="AA6:AD6"/>
    <mergeCell ref="AH6:AH8"/>
    <mergeCell ref="AG6:AG8"/>
    <mergeCell ref="Y7:Y8"/>
    <mergeCell ref="AC7:AC8"/>
    <mergeCell ref="AD3:AE3"/>
    <mergeCell ref="AF3:AG3"/>
  </mergeCells>
  <phoneticPr fontId="10"/>
  <dataValidations count="12">
    <dataValidation type="list" allowBlank="1" showInputMessage="1" showErrorMessage="1" sqref="AE10:AE19" xr:uid="{00000000-0002-0000-0100-000000000000}">
      <formula1>"有(右欄に主な理由を記すこと),無"</formula1>
    </dataValidation>
    <dataValidation type="list" allowBlank="1" showInputMessage="1" showErrorMessage="1" sqref="B10:B19" xr:uid="{00000000-0002-0000-0100-000001000000}">
      <formula1>"社会福祉法人,公益社団・財団法人,一般社団・財団法人,医療法人,社会医療法人,生協,宗教法人,公設(公設民営含む),その他"</formula1>
    </dataValidation>
    <dataValidation type="list" allowBlank="1" showInputMessage="1" showErrorMessage="1" sqref="Y20 AC20" xr:uid="{00000000-0002-0000-0100-000002000000}">
      <formula1>"全額患者負担,自治体補助（助成）による負担軽減措置あり（右欄に自治体名を記入すること）,その他（右欄に具体名内容を記すこと）."</formula1>
    </dataValidation>
    <dataValidation type="list" allowBlank="1" showInputMessage="1" showErrorMessage="1" sqref="W10:W20 AA10:AA20" xr:uid="{00000000-0002-0000-0100-000003000000}">
      <formula1>"全て院内,全て院外,患者の経済状況を考慮して薬剤負担が困難な場合は院内,薬剤の種類によっては院内,時間外（夜間・休日）診療のみ院内,その他(右欄に内容を記入すること)"</formula1>
    </dataValidation>
    <dataValidation type="list" allowBlank="1" showInputMessage="1" showErrorMessage="1" sqref="P10:P20" xr:uid="{00000000-0002-0000-0100-000004000000}">
      <formula1>"設置,連携"</formula1>
    </dataValidation>
    <dataValidation type="list" allowBlank="1" showInputMessage="1" showErrorMessage="1" sqref="L10:L20" xr:uid="{00000000-0002-0000-0100-000005000000}">
      <formula1>"生保患者を含む減免対象者のみ,全ての患者を対象"</formula1>
    </dataValidation>
    <dataValidation type="list" allowBlank="1" showInputMessage="1" showErrorMessage="1" sqref="B20" xr:uid="{00000000-0002-0000-0100-000006000000}">
      <formula1>"社福,公益社団・財団,一般社団・財団,医療,生協,宗教,公設(公設民営含む),その他"</formula1>
    </dataValidation>
    <dataValidation type="list" allowBlank="1" showInputMessage="1" showErrorMessage="1" sqref="E10:E20" xr:uid="{00000000-0002-0000-0100-000007000000}">
      <formula1>"病院,診療所"</formula1>
    </dataValidation>
    <dataValidation type="list" allowBlank="1" showInputMessage="1" showErrorMessage="1" sqref="V10:V20" xr:uid="{00000000-0002-0000-0100-000008000000}">
      <formula1>"有,無"</formula1>
    </dataValidation>
    <dataValidation type="list" allowBlank="1" showInputMessage="1" showErrorMessage="1" sqref="Y10:Y19 AC10:AC19" xr:uid="{00000000-0002-0000-0100-000009000000}">
      <formula1>"診療費と同様に減免（調剤方法が全て院外の場合には右欄に具体内容を記入すること）,診療費と異なる減免（右欄に具体内容を記入すること）,全額患者負担,自治体補助（助成）による負担軽減措置あり（右欄に自治体名を記入すること）,その他（右欄に具体内容を記入すること）"</formula1>
    </dataValidation>
    <dataValidation type="list" allowBlank="1" showInputMessage="1" showErrorMessage="1" sqref="AG10:AG19" xr:uid="{00000000-0002-0000-0100-00000A000000}">
      <formula1>"①介護療養型医療施設,②医療療養病床,③その他"</formula1>
    </dataValidation>
    <dataValidation type="list" allowBlank="1" showInputMessage="1" showErrorMessage="1" sqref="AH10:AH19" xr:uid="{00000000-0002-0000-0100-00000B000000}">
      <formula1>"①定め明示している,②定めているが明示していない,③定めていない"</formula1>
    </dataValidation>
  </dataValidations>
  <printOptions gridLinesSet="0"/>
  <pageMargins left="0.39370078740157483" right="0" top="0.59055118110236227" bottom="0.59055118110236227" header="0.51181102362204722" footer="0.51181102362204722"/>
  <pageSetup paperSize="8" scale="46" fitToHeight="0" orientation="landscape"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AA32"/>
  <sheetViews>
    <sheetView view="pageBreakPreview" zoomScale="70" zoomScaleNormal="55" zoomScaleSheetLayoutView="70" workbookViewId="0">
      <pane xSplit="1" ySplit="9" topLeftCell="B10" activePane="bottomRight" state="frozen"/>
      <selection activeCell="AE22" sqref="AE22"/>
      <selection pane="topRight" activeCell="AE22" sqref="AE22"/>
      <selection pane="bottomLeft" activeCell="AE22" sqref="AE22"/>
      <selection pane="bottomRight" activeCell="A21" sqref="A21:XFD30"/>
    </sheetView>
  </sheetViews>
  <sheetFormatPr defaultColWidth="9" defaultRowHeight="13.5"/>
  <cols>
    <col min="1" max="1" width="2.375" style="218" customWidth="1"/>
    <col min="2" max="2" width="9.125" style="249" customWidth="1"/>
    <col min="3" max="3" width="13.375" style="218" customWidth="1"/>
    <col min="4" max="4" width="18" style="218" customWidth="1"/>
    <col min="5" max="9" width="8.25" style="219" customWidth="1"/>
    <col min="10" max="10" width="14.125" style="219" customWidth="1"/>
    <col min="11" max="11" width="8.125" style="219" customWidth="1"/>
    <col min="12" max="12" width="14.125" style="219" customWidth="1"/>
    <col min="13" max="14" width="8" style="219" customWidth="1"/>
    <col min="15" max="15" width="13.625" style="219" customWidth="1"/>
    <col min="16" max="16" width="13.625" style="218" customWidth="1"/>
    <col min="17" max="19" width="8.125" style="219" customWidth="1"/>
    <col min="20" max="20" width="9.75" style="219" customWidth="1"/>
    <col min="21" max="21" width="15.625" style="218" customWidth="1"/>
    <col min="22" max="25" width="8.75" style="218" customWidth="1"/>
    <col min="26" max="26" width="9" style="218"/>
    <col min="27" max="27" width="8.375" style="218" customWidth="1"/>
    <col min="28" max="16384" width="9" style="218"/>
  </cols>
  <sheetData>
    <row r="1" spans="2:27" ht="18.75">
      <c r="B1" s="160" t="s">
        <v>83</v>
      </c>
      <c r="C1" s="1"/>
      <c r="E1" s="2"/>
      <c r="F1" s="2"/>
      <c r="G1" s="2"/>
      <c r="H1" s="2"/>
      <c r="I1" s="2"/>
      <c r="J1" s="2"/>
      <c r="K1" s="2"/>
      <c r="L1" s="2"/>
      <c r="M1" s="2"/>
      <c r="N1" s="2"/>
      <c r="O1" s="2"/>
      <c r="Q1" s="2"/>
      <c r="R1" s="2"/>
      <c r="S1" s="2"/>
      <c r="T1" s="2"/>
      <c r="U1" s="4"/>
      <c r="V1" s="4"/>
      <c r="W1" s="4"/>
      <c r="X1" s="4"/>
      <c r="Y1" s="4"/>
      <c r="Z1" s="4"/>
      <c r="AA1" s="4"/>
    </row>
    <row r="2" spans="2:27" s="1" customFormat="1" ht="28.5" customHeight="1">
      <c r="B2" s="728" t="s">
        <v>118</v>
      </c>
      <c r="C2" s="728"/>
      <c r="D2" s="728"/>
      <c r="E2" s="728"/>
      <c r="F2" s="728"/>
      <c r="G2" s="728"/>
      <c r="H2" s="728"/>
      <c r="I2" s="728"/>
      <c r="J2" s="728"/>
      <c r="K2" s="728"/>
      <c r="L2" s="728"/>
      <c r="M2" s="728"/>
      <c r="N2" s="728"/>
      <c r="O2" s="728"/>
      <c r="P2" s="728"/>
      <c r="Q2" s="728"/>
      <c r="R2" s="728"/>
      <c r="S2" s="728"/>
      <c r="T2" s="728"/>
      <c r="U2" s="728"/>
      <c r="V2" s="245"/>
      <c r="W2" s="245"/>
      <c r="X2" s="245"/>
      <c r="Y2" s="245"/>
      <c r="Z2" s="245"/>
      <c r="AA2" s="245"/>
    </row>
    <row r="3" spans="2:27" ht="27" customHeight="1">
      <c r="B3" s="100"/>
      <c r="C3" s="248"/>
      <c r="D3" s="65"/>
      <c r="E3" s="74"/>
      <c r="F3" s="74"/>
      <c r="G3" s="74"/>
      <c r="H3" s="74"/>
      <c r="I3" s="74"/>
      <c r="J3" s="74"/>
      <c r="K3" s="74"/>
      <c r="L3" s="74"/>
      <c r="M3" s="686"/>
      <c r="N3" s="74"/>
      <c r="O3" s="74"/>
      <c r="P3" s="65"/>
      <c r="Q3" s="65"/>
      <c r="R3" s="65"/>
      <c r="S3" s="213"/>
      <c r="T3" s="214" t="s">
        <v>2</v>
      </c>
      <c r="U3" s="685">
        <f>様式１!AF3</f>
        <v>0</v>
      </c>
      <c r="V3" s="4"/>
      <c r="W3" s="4"/>
      <c r="X3" s="4"/>
      <c r="Y3" s="15"/>
      <c r="AA3" s="4"/>
    </row>
    <row r="4" spans="2:27" ht="15" thickBot="1">
      <c r="B4" s="100"/>
      <c r="D4" s="4"/>
      <c r="E4" s="2"/>
      <c r="F4" s="2"/>
      <c r="G4" s="2"/>
      <c r="H4" s="2"/>
      <c r="I4" s="2"/>
      <c r="J4" s="2"/>
      <c r="K4" s="2"/>
      <c r="L4" s="2"/>
      <c r="N4" s="2"/>
      <c r="O4" s="2"/>
      <c r="P4" s="65"/>
      <c r="Q4" s="65"/>
      <c r="R4" s="65"/>
      <c r="S4" s="137"/>
      <c r="T4" s="74"/>
      <c r="U4" s="64"/>
      <c r="V4" s="4"/>
      <c r="W4" s="4"/>
      <c r="X4" s="4"/>
      <c r="Y4" s="15"/>
      <c r="AA4" s="4"/>
    </row>
    <row r="5" spans="2:27" ht="23.25" customHeight="1" thickBot="1">
      <c r="B5" s="224"/>
      <c r="C5" s="224"/>
      <c r="D5" s="173"/>
      <c r="E5" s="163"/>
      <c r="F5" s="729"/>
      <c r="G5" s="730"/>
      <c r="H5" s="730"/>
      <c r="I5" s="730"/>
      <c r="J5" s="730"/>
      <c r="K5" s="730"/>
      <c r="L5" s="730"/>
      <c r="M5" s="730"/>
      <c r="N5" s="730"/>
      <c r="O5" s="730"/>
      <c r="P5" s="730"/>
      <c r="Q5" s="730"/>
      <c r="R5" s="730"/>
      <c r="S5" s="730"/>
      <c r="T5" s="731"/>
      <c r="U5" s="732" t="s">
        <v>28</v>
      </c>
      <c r="V5" s="720" t="s">
        <v>212</v>
      </c>
      <c r="W5" s="721"/>
      <c r="X5" s="721"/>
      <c r="Y5" s="722"/>
    </row>
    <row r="6" spans="2:27" ht="23.25" customHeight="1" thickBot="1">
      <c r="B6" s="212"/>
      <c r="C6" s="212"/>
      <c r="D6" s="88"/>
      <c r="E6" s="164" t="s">
        <v>4</v>
      </c>
      <c r="F6" s="162" t="s">
        <v>38</v>
      </c>
      <c r="G6" s="175" t="s">
        <v>5</v>
      </c>
      <c r="H6" s="729"/>
      <c r="I6" s="730"/>
      <c r="J6" s="730"/>
      <c r="K6" s="730"/>
      <c r="L6" s="730"/>
      <c r="M6" s="730"/>
      <c r="N6" s="730"/>
      <c r="O6" s="730"/>
      <c r="P6" s="730"/>
      <c r="Q6" s="730"/>
      <c r="R6" s="730"/>
      <c r="S6" s="730"/>
      <c r="T6" s="731"/>
      <c r="U6" s="733"/>
      <c r="V6" s="723"/>
      <c r="W6" s="724"/>
      <c r="X6" s="724"/>
      <c r="Y6" s="725"/>
    </row>
    <row r="7" spans="2:27" ht="23.25" customHeight="1">
      <c r="B7" s="88" t="s">
        <v>78</v>
      </c>
      <c r="C7" s="88" t="s">
        <v>51</v>
      </c>
      <c r="D7" s="88" t="s">
        <v>37</v>
      </c>
      <c r="E7" s="162" t="s">
        <v>39</v>
      </c>
      <c r="F7" s="95" t="s">
        <v>29</v>
      </c>
      <c r="G7" s="175" t="s">
        <v>40</v>
      </c>
      <c r="H7" s="162" t="s">
        <v>30</v>
      </c>
      <c r="I7" s="597" t="s">
        <v>232</v>
      </c>
      <c r="J7" s="637" t="s">
        <v>112</v>
      </c>
      <c r="K7" s="646" t="s">
        <v>233</v>
      </c>
      <c r="L7" s="176" t="s">
        <v>114</v>
      </c>
      <c r="M7" s="643" t="s">
        <v>107</v>
      </c>
      <c r="N7" s="178" t="s">
        <v>106</v>
      </c>
      <c r="O7" s="734" t="s">
        <v>110</v>
      </c>
      <c r="P7" s="736" t="s">
        <v>111</v>
      </c>
      <c r="Q7" s="738" t="s">
        <v>68</v>
      </c>
      <c r="R7" s="740" t="s">
        <v>31</v>
      </c>
      <c r="S7" s="740" t="s">
        <v>32</v>
      </c>
      <c r="T7" s="589" t="s">
        <v>33</v>
      </c>
      <c r="U7" s="733"/>
      <c r="V7" s="453"/>
      <c r="W7" s="454"/>
      <c r="X7" s="455"/>
      <c r="Y7" s="456"/>
    </row>
    <row r="8" spans="2:27" ht="34.5" customHeight="1">
      <c r="B8" s="212"/>
      <c r="C8" s="212"/>
      <c r="D8" s="179"/>
      <c r="E8" s="180" t="s">
        <v>52</v>
      </c>
      <c r="F8" s="95" t="s">
        <v>53</v>
      </c>
      <c r="G8" s="164" t="s">
        <v>63</v>
      </c>
      <c r="H8" s="95" t="s">
        <v>67</v>
      </c>
      <c r="I8" s="181" t="s">
        <v>115</v>
      </c>
      <c r="J8" s="691" t="s">
        <v>240</v>
      </c>
      <c r="K8" s="647" t="s">
        <v>113</v>
      </c>
      <c r="L8" s="655" t="s">
        <v>240</v>
      </c>
      <c r="M8" s="644" t="s">
        <v>108</v>
      </c>
      <c r="N8" s="183" t="s">
        <v>109</v>
      </c>
      <c r="O8" s="735"/>
      <c r="P8" s="737"/>
      <c r="Q8" s="739"/>
      <c r="R8" s="741"/>
      <c r="S8" s="742"/>
      <c r="T8" s="590" t="s">
        <v>34</v>
      </c>
      <c r="U8" s="733"/>
      <c r="V8" s="726" t="s">
        <v>214</v>
      </c>
      <c r="W8" s="727" t="s">
        <v>215</v>
      </c>
      <c r="X8" s="727" t="s">
        <v>216</v>
      </c>
      <c r="Y8" s="457" t="s">
        <v>213</v>
      </c>
    </row>
    <row r="9" spans="2:27" s="246" customFormat="1" ht="27.75" thickBot="1">
      <c r="B9" s="133"/>
      <c r="C9" s="135"/>
      <c r="D9" s="34"/>
      <c r="E9" s="35" t="s">
        <v>19</v>
      </c>
      <c r="F9" s="36" t="s">
        <v>19</v>
      </c>
      <c r="G9" s="36" t="s">
        <v>19</v>
      </c>
      <c r="H9" s="36" t="s">
        <v>19</v>
      </c>
      <c r="I9" s="37" t="s">
        <v>19</v>
      </c>
      <c r="J9" s="638" t="s">
        <v>237</v>
      </c>
      <c r="K9" s="648" t="s">
        <v>19</v>
      </c>
      <c r="L9" s="649" t="s">
        <v>237</v>
      </c>
      <c r="M9" s="645" t="s">
        <v>35</v>
      </c>
      <c r="N9" s="39" t="s">
        <v>35</v>
      </c>
      <c r="O9" s="37" t="s">
        <v>35</v>
      </c>
      <c r="P9" s="39" t="s">
        <v>35</v>
      </c>
      <c r="Q9" s="591" t="s">
        <v>19</v>
      </c>
      <c r="R9" s="592" t="s">
        <v>35</v>
      </c>
      <c r="S9" s="593" t="s">
        <v>35</v>
      </c>
      <c r="T9" s="594" t="s">
        <v>35</v>
      </c>
      <c r="U9" s="109" t="s">
        <v>36</v>
      </c>
      <c r="V9" s="726"/>
      <c r="W9" s="727"/>
      <c r="X9" s="727"/>
      <c r="Y9" s="458"/>
    </row>
    <row r="10" spans="2:27" s="531" customFormat="1" ht="35.1" customHeight="1">
      <c r="B10" s="527" t="str">
        <f>IF(様式１!B10="","",様式１!B10)</f>
        <v/>
      </c>
      <c r="C10" s="528" t="str">
        <f>IF(様式１!C10="","",様式１!C10)</f>
        <v/>
      </c>
      <c r="D10" s="529" t="str">
        <f>IF(様式１!D10="","",様式１!D10)</f>
        <v/>
      </c>
      <c r="E10" s="530" t="str">
        <f>IF(様式１!F10="","",様式１!F10)</f>
        <v/>
      </c>
      <c r="F10" s="530" t="str">
        <f>IF(様式１!G10="","",様式１!G10)</f>
        <v/>
      </c>
      <c r="G10" s="530" t="str">
        <f>IF(様式１!H10="","",様式１!H10)</f>
        <v/>
      </c>
      <c r="H10" s="530" t="str">
        <f>IF(様式１!I10="","",様式１!I10)</f>
        <v/>
      </c>
      <c r="I10" s="498"/>
      <c r="J10" s="639"/>
      <c r="K10" s="633"/>
      <c r="L10" s="501"/>
      <c r="M10" s="502"/>
      <c r="N10" s="500"/>
      <c r="O10" s="503"/>
      <c r="P10" s="499"/>
      <c r="Q10" s="498"/>
      <c r="R10" s="500"/>
      <c r="S10" s="504"/>
      <c r="T10" s="501"/>
      <c r="U10" s="498"/>
      <c r="V10" s="459" t="str">
        <f>IF(様式１!D10="","―",IF(AND(I10="",K10=""),"―",IF(I10+K10=H10,"OK","減免患者（低額）(E)と減免患者（無料）(F)の合計が減免患者計（D)と一致しません。再度確認してください。")))</f>
        <v>―</v>
      </c>
      <c r="W10" s="460" t="str">
        <f>IF(様式１!D10="","―",IF(AND(M10="",N10=""),"―",IF(M10+N10=H10,"OK","入院患者（G)と通院患者(H)の合計が減免患者計（D)と一致しません。再度確認してください。")))</f>
        <v>―</v>
      </c>
      <c r="X10" s="460" t="str">
        <f>IF(様式１!D10="","―",IF(AND(O10="",P10=""),"―",IF(O10+P10=H10,"OK","公的医療保険加入者（I）と公的医療保険未加入者（J)の合計が減免患者計（D)と一致しません。再度確認してください。")))</f>
        <v>―</v>
      </c>
      <c r="Y10" s="461" t="str">
        <f>IF(様式１!D10="","―",IF(AND(V10="―",W10="―",X10="―"),"―",IF(OR(V10="減免患者（低額）(E)と減免患者（無料）(F)の合計が減免患者計（D)と一致しません。再度確認してください。",W10="入院患者（G)と通院患者(H)の合計が減免患者計（D)と一致しません。再度確認してください。",X10="公的医療保険加入者（I）と公的医療保険未加入者（J)の合計が減免患者計（D)と一致しません。再度確認してください。" ),"エラーがあります。確認してください。","保存OK")))</f>
        <v>―</v>
      </c>
    </row>
    <row r="11" spans="2:27" s="408" customFormat="1" ht="35.1" customHeight="1">
      <c r="B11" s="532" t="str">
        <f>IF(様式１!B11="","",様式１!B11)</f>
        <v/>
      </c>
      <c r="C11" s="533" t="str">
        <f>IF(様式１!C11="","",様式１!C11)</f>
        <v/>
      </c>
      <c r="D11" s="534" t="str">
        <f>IF(様式１!D11="","",様式１!D11)</f>
        <v/>
      </c>
      <c r="E11" s="535" t="str">
        <f>IF(様式１!F11="","",様式１!F11)</f>
        <v/>
      </c>
      <c r="F11" s="535" t="str">
        <f>IF(様式１!G11="","",様式１!G11)</f>
        <v/>
      </c>
      <c r="G11" s="535" t="str">
        <f>IF(様式１!H11="","",様式１!H11)</f>
        <v/>
      </c>
      <c r="H11" s="535" t="str">
        <f>IF(様式１!I11="","",様式１!I11)</f>
        <v/>
      </c>
      <c r="I11" s="505"/>
      <c r="J11" s="640"/>
      <c r="K11" s="634"/>
      <c r="L11" s="508"/>
      <c r="M11" s="509"/>
      <c r="N11" s="507"/>
      <c r="O11" s="510"/>
      <c r="P11" s="506"/>
      <c r="Q11" s="505"/>
      <c r="R11" s="507"/>
      <c r="S11" s="511"/>
      <c r="T11" s="508"/>
      <c r="U11" s="505"/>
      <c r="V11" s="463" t="str">
        <f>IF(様式１!D11="","―",IF(AND(I11="",K11=""),"―",IF(I11+K11=H11,"OK","減免患者（低額）(E)と減免患者（無料）(F)の合計が減免患者計（D)と一致しません。再度確認してください。")))</f>
        <v>―</v>
      </c>
      <c r="W11" s="462" t="str">
        <f>IF(様式１!D11="","―",IF(AND(M11="",N11=""),"―",IF(M11+N11=H11,"OK","入院患者（G)と通院患者(H)の合計が減免患者計（D)と一致しません。再度確認してください。")))</f>
        <v>―</v>
      </c>
      <c r="X11" s="462" t="str">
        <f>IF(様式１!D11="","―",IF(AND(O11="",P11=""),"―",IF(O11+P11=H11,"OK","公的医療保険加入者（I）と公的医療保険未加入者（J)の合計が減免患者計（D)と一致しません。再度確認してください。")))</f>
        <v>―</v>
      </c>
      <c r="Y11" s="464" t="str">
        <f>IF(様式１!D11="","―",IF(AND(V11="―",W11="―",X11="―"),"―",IF(OR(V11="減免患者（低額）(E)と減免患者（無料）(F)の合計が減免患者計（D)と一致しません。再度確認してください。",W11="入院患者（G)と通院患者(H)の合計が減免患者計（D)と一致しません。再度確認してください。",X11="公的医療保険加入者（I）と公的医療保険未加入者（J)の合計が減免患者計（D)と一致しません。再度確認してください。" ),"エラーがあります。確認してください。","保存OK")))</f>
        <v>―</v>
      </c>
    </row>
    <row r="12" spans="2:27" s="408" customFormat="1" ht="35.1" customHeight="1">
      <c r="B12" s="536" t="str">
        <f>IF(様式１!B12="","",様式１!B12)</f>
        <v/>
      </c>
      <c r="C12" s="537" t="str">
        <f>IF(様式１!C12="","",様式１!C12)</f>
        <v/>
      </c>
      <c r="D12" s="538" t="str">
        <f>IF(様式１!D12="","",様式１!D12)</f>
        <v/>
      </c>
      <c r="E12" s="539" t="str">
        <f>IF(様式１!F12="","",様式１!F12)</f>
        <v/>
      </c>
      <c r="F12" s="539" t="str">
        <f>IF(様式１!G12="","",様式１!G12)</f>
        <v/>
      </c>
      <c r="G12" s="539" t="str">
        <f>IF(様式１!H12="","",様式１!H12)</f>
        <v/>
      </c>
      <c r="H12" s="539" t="str">
        <f>IF(様式１!I12="","",様式１!I12)</f>
        <v/>
      </c>
      <c r="I12" s="512"/>
      <c r="J12" s="641"/>
      <c r="K12" s="635"/>
      <c r="L12" s="515"/>
      <c r="M12" s="516"/>
      <c r="N12" s="514"/>
      <c r="O12" s="517"/>
      <c r="P12" s="513"/>
      <c r="Q12" s="512"/>
      <c r="R12" s="514"/>
      <c r="S12" s="518"/>
      <c r="T12" s="515"/>
      <c r="U12" s="512"/>
      <c r="V12" s="463" t="str">
        <f>IF(様式１!D12="","―",IF(AND(I12="",K12=""),"―",IF(I12+K12=H12,"OK","減免患者（低額）(E)と減免患者（無料）(F)の合計が減免患者計（D)と一致しません。再度確認してください。")))</f>
        <v>―</v>
      </c>
      <c r="W12" s="462" t="str">
        <f>IF(様式１!D12="","―",IF(AND(M12="",N12=""),"―",IF(M12+N12=H12,"OK","入院患者（G)と通院患者(H)の合計が減免患者計（D)と一致しません。再度確認してください。")))</f>
        <v>―</v>
      </c>
      <c r="X12" s="462" t="str">
        <f>IF(様式１!D12="","―",IF(AND(O12="",P12=""),"―",IF(O12+P12=H12,"OK","公的医療保険加入者（I）と公的医療保険未加入者（J)の合計が減免患者計（D)と一致しません。再度確認してください。")))</f>
        <v>―</v>
      </c>
      <c r="Y12" s="464" t="str">
        <f>IF(様式１!D12="","―",IF(AND(V12="―",W12="―",X12="―"),"―",IF(OR(V12="減免患者（低額）(E)と減免患者（無料）(F)の合計が減免患者計（D)と一致しません。再度確認してください。",W12="入院患者（G)と通院患者(H)の合計が減免患者計（D)と一致しません。再度確認してください。",X12="公的医療保険加入者（I）と公的医療保険未加入者（J)の合計が減免患者計（D)と一致しません。再度確認してください。" ),"エラーがあります。確認してください。","保存OK")))</f>
        <v>―</v>
      </c>
    </row>
    <row r="13" spans="2:27" s="408" customFormat="1" ht="35.1" customHeight="1">
      <c r="B13" s="532" t="str">
        <f>IF(様式１!B13="","",様式１!B13)</f>
        <v/>
      </c>
      <c r="C13" s="533" t="str">
        <f>IF(様式１!C13="","",様式１!C13)</f>
        <v/>
      </c>
      <c r="D13" s="534" t="str">
        <f>IF(様式１!D13="","",様式１!D13)</f>
        <v/>
      </c>
      <c r="E13" s="535" t="str">
        <f>IF(様式１!F13="","",様式１!F13)</f>
        <v/>
      </c>
      <c r="F13" s="535" t="str">
        <f>IF(様式１!G13="","",様式１!G13)</f>
        <v/>
      </c>
      <c r="G13" s="535" t="str">
        <f>IF(様式１!H13="","",様式１!H13)</f>
        <v/>
      </c>
      <c r="H13" s="535" t="str">
        <f>IF(様式１!I13="","",様式１!I13)</f>
        <v/>
      </c>
      <c r="I13" s="505"/>
      <c r="J13" s="640"/>
      <c r="K13" s="634"/>
      <c r="L13" s="508"/>
      <c r="M13" s="509"/>
      <c r="N13" s="507"/>
      <c r="O13" s="510"/>
      <c r="P13" s="506"/>
      <c r="Q13" s="505"/>
      <c r="R13" s="507"/>
      <c r="S13" s="511"/>
      <c r="T13" s="508"/>
      <c r="U13" s="505"/>
      <c r="V13" s="463" t="str">
        <f>IF(様式１!D13="","―",IF(AND(I13="",K13=""),"―",IF(I13+K13=H13,"OK","減免患者（低額）(E)と減免患者（無料）(F)の合計が減免患者計（D)と一致しません。再度確認してください。")))</f>
        <v>―</v>
      </c>
      <c r="W13" s="462" t="str">
        <f>IF(様式１!D13="","―",IF(AND(M13="",N13=""),"―",IF(M13+N13=H13,"OK","入院患者（G)と通院患者(H)の合計が減免患者計（D)と一致しません。再度確認してください。")))</f>
        <v>―</v>
      </c>
      <c r="X13" s="462" t="str">
        <f>IF(様式１!D13="","―",IF(AND(O13="",P13=""),"―",IF(O13+P13=H13,"OK","公的医療保険加入者（I）と公的医療保険未加入者（J)の合計が減免患者計（D)と一致しません。再度確認してください。")))</f>
        <v>―</v>
      </c>
      <c r="Y13" s="464" t="str">
        <f>IF(様式１!D13="","―",IF(AND(V13="―",W13="―",X13="―"),"―",IF(OR(V13="減免患者（低額）(E)と減免患者（無料）(F)の合計が減免患者計（D)と一致しません。再度確認してください。",W13="入院患者（G)と通院患者(H)の合計が減免患者計（D)と一致しません。再度確認してください。",X13="公的医療保険加入者（I）と公的医療保険未加入者（J)の合計が減免患者計（D)と一致しません。再度確認してください。" ),"エラーがあります。確認してください。","保存OK")))</f>
        <v>―</v>
      </c>
    </row>
    <row r="14" spans="2:27" s="408" customFormat="1" ht="35.1" customHeight="1">
      <c r="B14" s="532" t="str">
        <f>IF(様式１!B14="","",様式１!B14)</f>
        <v/>
      </c>
      <c r="C14" s="533" t="str">
        <f>IF(様式１!C14="","",様式１!C14)</f>
        <v/>
      </c>
      <c r="D14" s="534" t="str">
        <f>IF(様式１!D14="","",様式１!D14)</f>
        <v/>
      </c>
      <c r="E14" s="535" t="str">
        <f>IF(様式１!F14="","",様式１!F14)</f>
        <v/>
      </c>
      <c r="F14" s="535" t="str">
        <f>IF(様式１!G14="","",様式１!G14)</f>
        <v/>
      </c>
      <c r="G14" s="535" t="str">
        <f>IF(様式１!H14="","",様式１!H14)</f>
        <v/>
      </c>
      <c r="H14" s="535" t="str">
        <f>IF(様式１!I14="","",様式１!I14)</f>
        <v/>
      </c>
      <c r="I14" s="505"/>
      <c r="J14" s="640"/>
      <c r="K14" s="634"/>
      <c r="L14" s="508"/>
      <c r="M14" s="509"/>
      <c r="N14" s="507"/>
      <c r="O14" s="510"/>
      <c r="P14" s="506"/>
      <c r="Q14" s="505"/>
      <c r="R14" s="507"/>
      <c r="S14" s="511"/>
      <c r="T14" s="508"/>
      <c r="U14" s="505"/>
      <c r="V14" s="463" t="str">
        <f>IF(様式１!D14="","―",IF(AND(I14="",K14=""),"―",IF(I14+K14=H14,"OK","減免患者（低額）(E)と減免患者（無料）(F)の合計が減免患者計（D)と一致しません。再度確認してください。")))</f>
        <v>―</v>
      </c>
      <c r="W14" s="462" t="str">
        <f>IF(様式１!D14="","―",IF(AND(M14="",N14=""),"―",IF(M14+N14=H14,"OK","入院患者（G)と通院患者(H)の合計が減免患者計（D)と一致しません。再度確認してください。")))</f>
        <v>―</v>
      </c>
      <c r="X14" s="462" t="str">
        <f>IF(様式１!D14="","―",IF(AND(O14="",P14=""),"―",IF(O14+P14=H14,"OK","公的医療保険加入者（I）と公的医療保険未加入者（J)の合計が減免患者計（D)と一致しません。再度確認してください。")))</f>
        <v>―</v>
      </c>
      <c r="Y14" s="464" t="str">
        <f>IF(様式１!D14="","―",IF(AND(V14="―",W14="―",X14="―"),"―",IF(OR(V14="減免患者（低額）(E)と減免患者（無料）(F)の合計が減免患者計（D)と一致しません。再度確認してください。",W14="入院患者（G)と通院患者(H)の合計が減免患者計（D)と一致しません。再度確認してください。",X14="公的医療保険加入者（I）と公的医療保険未加入者（J)の合計が減免患者計（D)と一致しません。再度確認してください。" ),"エラーがあります。確認してください。","保存OK")))</f>
        <v>―</v>
      </c>
    </row>
    <row r="15" spans="2:27" s="408" customFormat="1" ht="35.1" customHeight="1">
      <c r="B15" s="532" t="str">
        <f>IF(様式１!B15="","",様式１!B15)</f>
        <v/>
      </c>
      <c r="C15" s="533" t="str">
        <f>IF(様式１!C15="","",様式１!C15)</f>
        <v/>
      </c>
      <c r="D15" s="534" t="str">
        <f>IF(様式１!D15="","",様式１!D15)</f>
        <v/>
      </c>
      <c r="E15" s="535" t="str">
        <f>IF(様式１!F15="","",様式１!F15)</f>
        <v/>
      </c>
      <c r="F15" s="535" t="str">
        <f>IF(様式１!G15="","",様式１!G15)</f>
        <v/>
      </c>
      <c r="G15" s="535" t="str">
        <f>IF(様式１!H15="","",様式１!H15)</f>
        <v/>
      </c>
      <c r="H15" s="535" t="str">
        <f>IF(様式１!I15="","",様式１!I15)</f>
        <v/>
      </c>
      <c r="I15" s="505"/>
      <c r="J15" s="640"/>
      <c r="K15" s="634"/>
      <c r="L15" s="508"/>
      <c r="M15" s="509"/>
      <c r="N15" s="507"/>
      <c r="O15" s="510"/>
      <c r="P15" s="506"/>
      <c r="Q15" s="505"/>
      <c r="R15" s="507"/>
      <c r="S15" s="511"/>
      <c r="T15" s="508"/>
      <c r="U15" s="505"/>
      <c r="V15" s="463" t="str">
        <f>IF(様式１!D15="","―",IF(AND(I15="",K15=""),"―",IF(I15+K15=H15,"OK","減免患者（低額）(E)と減免患者（無料）(F)の合計が減免患者計（D)と一致しません。再度確認してください。")))</f>
        <v>―</v>
      </c>
      <c r="W15" s="462" t="str">
        <f>IF(様式１!D15="","―",IF(AND(M15="",N15=""),"―",IF(M15+N15=H15,"OK","入院患者（G)と通院患者(H)の合計が減免患者計（D)と一致しません。再度確認してください。")))</f>
        <v>―</v>
      </c>
      <c r="X15" s="462" t="str">
        <f>IF(様式１!D15="","―",IF(AND(O15="",P15=""),"―",IF(O15+P15=H15,"OK","公的医療保険加入者（I）と公的医療保険未加入者（J)の合計が減免患者計（D)と一致しません。再度確認してください。")))</f>
        <v>―</v>
      </c>
      <c r="Y15" s="464" t="str">
        <f>IF(様式１!D15="","―",IF(AND(V15="―",W15="―",X15="―"),"―",IF(OR(V15="減免患者（低額）(E)と減免患者（無料）(F)の合計が減免患者計（D)と一致しません。再度確認してください。",W15="入院患者（G)と通院患者(H)の合計が減免患者計（D)と一致しません。再度確認してください。",X15="公的医療保険加入者（I）と公的医療保険未加入者（J)の合計が減免患者計（D)と一致しません。再度確認してください。" ),"エラーがあります。確認してください。","保存OK")))</f>
        <v>―</v>
      </c>
    </row>
    <row r="16" spans="2:27" s="408" customFormat="1" ht="35.1" customHeight="1">
      <c r="B16" s="532" t="str">
        <f>IF(様式１!B16="","",様式１!B16)</f>
        <v/>
      </c>
      <c r="C16" s="533" t="str">
        <f>IF(様式１!C16="","",様式１!C16)</f>
        <v/>
      </c>
      <c r="D16" s="534" t="str">
        <f>IF(様式１!D16="","",様式１!D16)</f>
        <v/>
      </c>
      <c r="E16" s="535" t="str">
        <f>IF(様式１!F16="","",様式１!F16)</f>
        <v/>
      </c>
      <c r="F16" s="535" t="str">
        <f>IF(様式１!G16="","",様式１!G16)</f>
        <v/>
      </c>
      <c r="G16" s="535" t="str">
        <f>IF(様式１!H16="","",様式１!H16)</f>
        <v/>
      </c>
      <c r="H16" s="535" t="str">
        <f>IF(様式１!I16="","",様式１!I16)</f>
        <v/>
      </c>
      <c r="I16" s="505"/>
      <c r="J16" s="640"/>
      <c r="K16" s="634"/>
      <c r="L16" s="508"/>
      <c r="M16" s="509"/>
      <c r="N16" s="507"/>
      <c r="O16" s="510"/>
      <c r="P16" s="506"/>
      <c r="Q16" s="505"/>
      <c r="R16" s="507"/>
      <c r="S16" s="511"/>
      <c r="T16" s="508"/>
      <c r="U16" s="505"/>
      <c r="V16" s="463" t="str">
        <f>IF(様式１!D16="","―",IF(AND(I16="",K16=""),"―",IF(I16+K16=H16,"OK","減免患者（低額）(E)と減免患者（無料）(F)の合計が減免患者計（D)と一致しません。再度確認してください。")))</f>
        <v>―</v>
      </c>
      <c r="W16" s="462" t="str">
        <f>IF(様式１!D16="","―",IF(AND(M16="",N16=""),"―",IF(M16+N16=H16,"OK","入院患者（G)と通院患者(H)の合計が減免患者計（D)と一致しません。再度確認してください。")))</f>
        <v>―</v>
      </c>
      <c r="X16" s="462" t="str">
        <f>IF(様式１!D16="","―",IF(AND(O16="",P16=""),"―",IF(O16+P16=H16,"OK","公的医療保険加入者（I）と公的医療保険未加入者（J)の合計が減免患者計（D)と一致しません。再度確認してください。")))</f>
        <v>―</v>
      </c>
      <c r="Y16" s="464" t="str">
        <f>IF(様式１!D16="","―",IF(AND(V16="―",W16="―",X16="―"),"―",IF(OR(V16="減免患者（低額）(E)と減免患者（無料）(F)の合計が減免患者計（D)と一致しません。再度確認してください。",W16="入院患者（G)と通院患者(H)の合計が減免患者計（D)と一致しません。再度確認してください。",X16="公的医療保険加入者（I）と公的医療保険未加入者（J)の合計が減免患者計（D)と一致しません。再度確認してください。" ),"エラーがあります。確認してください。","保存OK")))</f>
        <v>―</v>
      </c>
    </row>
    <row r="17" spans="1:27" s="408" customFormat="1" ht="35.1" customHeight="1">
      <c r="B17" s="532" t="str">
        <f>IF(様式１!B17="","",様式１!B17)</f>
        <v/>
      </c>
      <c r="C17" s="533" t="str">
        <f>IF(様式１!C17="","",様式１!C17)</f>
        <v/>
      </c>
      <c r="D17" s="534" t="str">
        <f>IF(様式１!D17="","",様式１!D17)</f>
        <v/>
      </c>
      <c r="E17" s="535" t="str">
        <f>IF(様式１!F17="","",様式１!F17)</f>
        <v/>
      </c>
      <c r="F17" s="535" t="str">
        <f>IF(様式１!G17="","",様式１!G17)</f>
        <v/>
      </c>
      <c r="G17" s="535" t="str">
        <f>IF(様式１!H17="","",様式１!H17)</f>
        <v/>
      </c>
      <c r="H17" s="535" t="str">
        <f>IF(様式１!I17="","",様式１!I17)</f>
        <v/>
      </c>
      <c r="I17" s="505"/>
      <c r="J17" s="640"/>
      <c r="K17" s="634"/>
      <c r="L17" s="508"/>
      <c r="M17" s="509"/>
      <c r="N17" s="507"/>
      <c r="O17" s="510"/>
      <c r="P17" s="506"/>
      <c r="Q17" s="505"/>
      <c r="R17" s="507"/>
      <c r="S17" s="511"/>
      <c r="T17" s="508"/>
      <c r="U17" s="505"/>
      <c r="V17" s="463" t="str">
        <f>IF(様式１!D17="","―",IF(AND(I17="",K17=""),"―",IF(I17+K17=H17,"OK","減免患者（低額）(E)と減免患者（無料）(F)の合計が減免患者計（D)と一致しません。再度確認してください。")))</f>
        <v>―</v>
      </c>
      <c r="W17" s="462" t="str">
        <f>IF(様式１!D17="","―",IF(AND(M17="",N17=""),"―",IF(M17+N17=H17,"OK","入院患者（G)と通院患者(H)の合計が減免患者計（D)と一致しません。再度確認してください。")))</f>
        <v>―</v>
      </c>
      <c r="X17" s="462" t="str">
        <f>IF(様式１!D17="","―",IF(AND(O17="",P17=""),"―",IF(O17+P17=H17,"OK","公的医療保険加入者（I）と公的医療保険未加入者（J)の合計が減免患者計（D)と一致しません。再度確認してください。")))</f>
        <v>―</v>
      </c>
      <c r="Y17" s="464" t="str">
        <f>IF(様式１!D17="","―",IF(AND(V17="―",W17="―",X17="―"),"―",IF(OR(V17="減免患者（低額）(E)と減免患者（無料）(F)の合計が減免患者計（D)と一致しません。再度確認してください。",W17="入院患者（G)と通院患者(H)の合計が減免患者計（D)と一致しません。再度確認してください。",X17="公的医療保険加入者（I）と公的医療保険未加入者（J)の合計が減免患者計（D)と一致しません。再度確認してください。" ),"エラーがあります。確認してください。","保存OK")))</f>
        <v>―</v>
      </c>
    </row>
    <row r="18" spans="1:27" s="408" customFormat="1" ht="35.1" customHeight="1">
      <c r="B18" s="536" t="str">
        <f>IF(様式１!B18="","",様式１!B18)</f>
        <v/>
      </c>
      <c r="C18" s="537" t="str">
        <f>IF(様式１!C18="","",様式１!C18)</f>
        <v/>
      </c>
      <c r="D18" s="538" t="str">
        <f>IF(様式１!D18="","",様式１!D18)</f>
        <v/>
      </c>
      <c r="E18" s="539" t="str">
        <f>IF(様式１!F18="","",様式１!F18)</f>
        <v/>
      </c>
      <c r="F18" s="539" t="str">
        <f>IF(様式１!G18="","",様式１!G18)</f>
        <v/>
      </c>
      <c r="G18" s="539" t="str">
        <f>IF(様式１!H18="","",様式１!H18)</f>
        <v/>
      </c>
      <c r="H18" s="539" t="str">
        <f>IF(様式１!I18="","",様式１!I18)</f>
        <v/>
      </c>
      <c r="I18" s="512"/>
      <c r="J18" s="641"/>
      <c r="K18" s="635"/>
      <c r="L18" s="515"/>
      <c r="M18" s="516"/>
      <c r="N18" s="514"/>
      <c r="O18" s="517"/>
      <c r="P18" s="513"/>
      <c r="Q18" s="512"/>
      <c r="R18" s="514"/>
      <c r="S18" s="518"/>
      <c r="T18" s="515"/>
      <c r="U18" s="512"/>
      <c r="V18" s="463" t="str">
        <f>IF(様式１!D18="","―",IF(AND(I18="",K18=""),"―",IF(I18+K18=H18,"OK","減免患者（低額）(E)と減免患者（無料）(F)の合計が減免患者計（D)と一致しません。再度確認してください。")))</f>
        <v>―</v>
      </c>
      <c r="W18" s="462" t="str">
        <f>IF(様式１!D18="","―",IF(AND(M18="",N18=""),"―",IF(M18+N18=H18,"OK","入院患者（G)と通院患者(H)の合計が減免患者計（D)と一致しません。再度確認してください。")))</f>
        <v>―</v>
      </c>
      <c r="X18" s="462" t="str">
        <f>IF(様式１!D18="","―",IF(AND(O18="",P18=""),"―",IF(O18+P18=H18,"OK","公的医療保険加入者（I）と公的医療保険未加入者（J)の合計が減免患者計（D)と一致しません。再度確認してください。")))</f>
        <v>―</v>
      </c>
      <c r="Y18" s="464" t="str">
        <f>IF(様式１!D18="","―",IF(AND(V18="―",W18="―",X18="―"),"―",IF(OR(V18="減免患者（低額）(E)と減免患者（無料）(F)の合計が減免患者計（D)と一致しません。再度確認してください。",W18="入院患者（G)と通院患者(H)の合計が減免患者計（D)と一致しません。再度確認してください。",X18="公的医療保険加入者（I）と公的医療保険未加入者（J)の合計が減免患者計（D)と一致しません。再度確認してください。" ),"エラーがあります。確認してください。","保存OK")))</f>
        <v>―</v>
      </c>
    </row>
    <row r="19" spans="1:27" s="4" customFormat="1" ht="36" customHeight="1" thickBot="1">
      <c r="B19" s="540" t="str">
        <f>IF(様式１!B19="","",様式１!B19)</f>
        <v/>
      </c>
      <c r="C19" s="541" t="str">
        <f>IF(様式１!C19="","",様式１!C19)</f>
        <v/>
      </c>
      <c r="D19" s="542" t="str">
        <f>IF(様式１!D19="","",様式１!D19)</f>
        <v/>
      </c>
      <c r="E19" s="543" t="str">
        <f>IF(様式１!F19="","",様式１!F19)</f>
        <v/>
      </c>
      <c r="F19" s="543" t="str">
        <f>IF(様式１!G19="","",様式１!G19)</f>
        <v/>
      </c>
      <c r="G19" s="543" t="str">
        <f>IF(様式１!H19="","",様式１!H19)</f>
        <v/>
      </c>
      <c r="H19" s="543" t="str">
        <f>IF(様式１!I19="","",様式１!I19)</f>
        <v/>
      </c>
      <c r="I19" s="519"/>
      <c r="J19" s="642"/>
      <c r="K19" s="636"/>
      <c r="L19" s="521"/>
      <c r="M19" s="519"/>
      <c r="N19" s="521"/>
      <c r="O19" s="519"/>
      <c r="P19" s="521"/>
      <c r="Q19" s="519"/>
      <c r="R19" s="520"/>
      <c r="S19" s="522"/>
      <c r="T19" s="521"/>
      <c r="U19" s="523"/>
      <c r="V19" s="465" t="str">
        <f>IF(様式１!D19="","―",IF(AND(I19="",K19=""),"―",IF(I19+K19=H19,"OK","減免患者（低額）(E)と減免患者（無料）(F)の合計が減免患者計（D)と一致しません。再度確認してください。")))</f>
        <v>―</v>
      </c>
      <c r="W19" s="466" t="str">
        <f>IF(様式１!D19="","―",IF(AND(M19="",N19=""),"―",IF(M19+N19=H19,"OK","入院患者（G)と通院患者(H)の合計が減免患者計（D)と一致しません。再度確認してください。")))</f>
        <v>―</v>
      </c>
      <c r="X19" s="466" t="str">
        <f>IF(様式１!D19="","―",IF(AND(O19="",P19=""),"―",IF(O19+P19=H19,"OK","公的医療保険加入者（I）と公的医療保険未加入者（J)の合計が減免患者計（D)と一致しません。再度確認してください。")))</f>
        <v>―</v>
      </c>
      <c r="Y19" s="467" t="str">
        <f>IF(様式１!D19="","―",IF(AND(V19="―",W19="―",X19="―"),"―",IF(OR(V19="減免患者（低額）(E)と減免患者（無料）(F)の合計が減免患者計（D)と一致しません。再度確認してください。",W19="入院患者（G)と通院患者(H)の合計が減免患者計（D)と一致しません。再度確認してください。",X19="公的医療保険加入者（I）と公的医療保険未加入者（J)の合計が減免患者計（D)と一致しません。再度確認してください。" ),"エラーがあります。確認してください。","保存OK")))</f>
        <v>―</v>
      </c>
      <c r="Z19" s="10"/>
      <c r="AA19" s="10"/>
    </row>
    <row r="20" spans="1:27" ht="15.75" customHeight="1">
      <c r="B20" s="255"/>
      <c r="D20" s="256"/>
      <c r="E20" s="257"/>
      <c r="F20" s="257"/>
      <c r="G20" s="257"/>
      <c r="H20" s="257"/>
      <c r="J20" s="257"/>
      <c r="K20" s="257"/>
      <c r="S20" s="257"/>
      <c r="V20" s="246"/>
    </row>
    <row r="21" spans="1:27" s="595" customFormat="1" ht="21" customHeight="1">
      <c r="A21" s="656"/>
      <c r="B21" s="657" t="s">
        <v>91</v>
      </c>
      <c r="C21" s="493" t="s">
        <v>87</v>
      </c>
      <c r="E21" s="596"/>
      <c r="F21" s="596"/>
      <c r="G21" s="596"/>
      <c r="H21" s="596"/>
      <c r="I21" s="596"/>
      <c r="J21" s="596"/>
      <c r="K21" s="596"/>
      <c r="L21" s="596"/>
      <c r="M21" s="596"/>
      <c r="N21" s="596"/>
      <c r="O21" s="596"/>
      <c r="Q21" s="596"/>
      <c r="R21" s="596"/>
      <c r="S21" s="596"/>
      <c r="T21" s="596"/>
      <c r="V21" s="658"/>
    </row>
    <row r="22" spans="1:27" s="595" customFormat="1" ht="21" customHeight="1">
      <c r="A22" s="656"/>
      <c r="B22" s="657"/>
      <c r="C22" s="493" t="s">
        <v>143</v>
      </c>
      <c r="E22" s="596"/>
      <c r="F22" s="596"/>
      <c r="G22" s="596"/>
      <c r="H22" s="596"/>
      <c r="I22" s="596"/>
      <c r="J22" s="596"/>
      <c r="K22" s="596"/>
      <c r="L22" s="596"/>
      <c r="M22" s="596"/>
      <c r="N22" s="596"/>
      <c r="O22" s="596"/>
      <c r="Q22" s="596"/>
      <c r="R22" s="596"/>
      <c r="S22" s="596"/>
      <c r="T22" s="596"/>
      <c r="V22" s="658"/>
    </row>
    <row r="23" spans="1:27" s="595" customFormat="1" ht="21" customHeight="1">
      <c r="A23" s="656"/>
      <c r="B23" s="657"/>
      <c r="C23" s="493" t="s">
        <v>234</v>
      </c>
      <c r="E23" s="596"/>
      <c r="F23" s="596"/>
      <c r="G23" s="596"/>
      <c r="H23" s="596"/>
      <c r="I23" s="596"/>
      <c r="J23" s="596"/>
      <c r="K23" s="596"/>
      <c r="L23" s="596"/>
      <c r="M23" s="596"/>
      <c r="N23" s="596"/>
      <c r="O23" s="596"/>
      <c r="Q23" s="596"/>
      <c r="R23" s="596"/>
      <c r="S23" s="596"/>
      <c r="T23" s="596"/>
      <c r="V23" s="658"/>
    </row>
    <row r="24" spans="1:27" s="595" customFormat="1" ht="21" customHeight="1">
      <c r="A24" s="656"/>
      <c r="B24" s="657"/>
      <c r="C24" s="493" t="s">
        <v>236</v>
      </c>
      <c r="E24" s="596"/>
      <c r="F24" s="596"/>
      <c r="G24" s="596"/>
      <c r="H24" s="596"/>
      <c r="I24" s="596"/>
      <c r="J24" s="596"/>
      <c r="K24" s="596"/>
      <c r="L24" s="596"/>
      <c r="M24" s="596"/>
      <c r="N24" s="596"/>
      <c r="O24" s="596"/>
      <c r="Q24" s="596"/>
      <c r="R24" s="596"/>
      <c r="S24" s="596"/>
      <c r="T24" s="596"/>
      <c r="V24" s="658"/>
    </row>
    <row r="25" spans="1:27" s="595" customFormat="1" ht="21" customHeight="1">
      <c r="A25" s="656"/>
      <c r="B25" s="657"/>
      <c r="C25" s="493" t="s">
        <v>257</v>
      </c>
      <c r="E25" s="596"/>
      <c r="F25" s="596"/>
      <c r="G25" s="596"/>
      <c r="H25" s="596"/>
      <c r="I25" s="596"/>
      <c r="J25" s="596"/>
      <c r="K25" s="596"/>
      <c r="L25" s="596"/>
      <c r="M25" s="596"/>
      <c r="N25" s="596"/>
      <c r="O25" s="596"/>
      <c r="Q25" s="596"/>
      <c r="R25" s="596"/>
      <c r="S25" s="596"/>
      <c r="T25" s="596"/>
      <c r="V25" s="658"/>
    </row>
    <row r="26" spans="1:27" s="595" customFormat="1" ht="21" customHeight="1">
      <c r="A26" s="656"/>
      <c r="B26" s="657"/>
      <c r="C26" s="493" t="s">
        <v>235</v>
      </c>
      <c r="E26" s="596"/>
      <c r="F26" s="596"/>
      <c r="G26" s="596"/>
      <c r="H26" s="596"/>
      <c r="I26" s="596"/>
      <c r="J26" s="596"/>
      <c r="K26" s="596"/>
      <c r="L26" s="596"/>
      <c r="M26" s="596"/>
      <c r="N26" s="596"/>
      <c r="O26" s="596"/>
      <c r="Q26" s="596"/>
      <c r="R26" s="596"/>
      <c r="S26" s="596"/>
      <c r="T26" s="596"/>
      <c r="V26" s="658"/>
    </row>
    <row r="27" spans="1:27" s="595" customFormat="1" ht="21" customHeight="1">
      <c r="A27" s="656"/>
      <c r="B27" s="657"/>
      <c r="C27" s="493" t="s">
        <v>97</v>
      </c>
      <c r="E27" s="596"/>
      <c r="F27" s="596"/>
      <c r="G27" s="596"/>
      <c r="H27" s="596"/>
      <c r="I27" s="596"/>
      <c r="J27" s="596"/>
      <c r="K27" s="596"/>
      <c r="L27" s="596"/>
      <c r="M27" s="596"/>
      <c r="N27" s="596"/>
      <c r="O27" s="596"/>
      <c r="Q27" s="596"/>
      <c r="R27" s="596"/>
      <c r="S27" s="596"/>
      <c r="T27" s="596"/>
      <c r="V27" s="658"/>
    </row>
    <row r="28" spans="1:27" s="595" customFormat="1" ht="21" customHeight="1">
      <c r="A28" s="656"/>
      <c r="B28" s="657"/>
      <c r="C28" s="493" t="s">
        <v>98</v>
      </c>
      <c r="E28" s="596"/>
      <c r="F28" s="596"/>
      <c r="G28" s="596"/>
      <c r="H28" s="596"/>
      <c r="I28" s="596"/>
      <c r="J28" s="596"/>
      <c r="K28" s="596"/>
      <c r="L28" s="596"/>
      <c r="M28" s="596"/>
      <c r="N28" s="596"/>
      <c r="O28" s="596"/>
      <c r="Q28" s="596"/>
      <c r="R28" s="596"/>
      <c r="S28" s="596"/>
      <c r="T28" s="596"/>
      <c r="V28" s="658"/>
    </row>
    <row r="29" spans="1:27" s="595" customFormat="1" ht="21" customHeight="1">
      <c r="A29" s="656"/>
      <c r="B29" s="657"/>
      <c r="C29" s="493" t="s">
        <v>99</v>
      </c>
      <c r="E29" s="596"/>
      <c r="F29" s="596"/>
      <c r="G29" s="596"/>
      <c r="H29" s="596"/>
      <c r="I29" s="596"/>
      <c r="J29" s="596"/>
      <c r="K29" s="596"/>
      <c r="L29" s="596"/>
      <c r="M29" s="596"/>
      <c r="N29" s="596"/>
      <c r="O29" s="596"/>
      <c r="Q29" s="596"/>
      <c r="R29" s="596"/>
      <c r="S29" s="596"/>
      <c r="T29" s="596"/>
    </row>
    <row r="30" spans="1:27" s="595" customFormat="1" ht="21" customHeight="1">
      <c r="A30" s="656"/>
      <c r="B30" s="798"/>
      <c r="C30" s="493" t="s">
        <v>100</v>
      </c>
      <c r="E30" s="596"/>
      <c r="F30" s="596"/>
      <c r="G30" s="596"/>
      <c r="H30" s="596"/>
      <c r="I30" s="596"/>
      <c r="J30" s="596"/>
      <c r="K30" s="596"/>
      <c r="L30" s="596"/>
      <c r="M30" s="596"/>
      <c r="N30" s="596"/>
      <c r="O30" s="596"/>
      <c r="Q30" s="596"/>
      <c r="R30" s="596"/>
      <c r="S30" s="596"/>
      <c r="T30" s="596"/>
    </row>
    <row r="31" spans="1:27">
      <c r="B31" s="248"/>
    </row>
    <row r="32" spans="1:27">
      <c r="B32" s="248"/>
    </row>
  </sheetData>
  <customSheetViews>
    <customSheetView guid="{63E1CFB8-D156-4205-941F-09D2EB394884}" scale="70" showPageBreaks="1" zeroValues="0" fitToPage="1" printArea="1" view="pageBreakPreview">
      <pane xSplit="1" ySplit="9" topLeftCell="B10" activePane="bottomRight" state="frozen"/>
      <selection pane="bottomRight" activeCell="J8" sqref="J8:J9"/>
      <pageMargins left="0" right="0" top="0.59055118110236227" bottom="0.59055118110236227" header="0.51181102362204722" footer="0.51181102362204722"/>
      <pageSetup paperSize="8" scale="76" fitToHeight="0" orientation="landscape" horizontalDpi="300" verticalDpi="300" r:id="rId1"/>
      <headerFooter alignWithMargins="0"/>
    </customSheetView>
  </customSheetViews>
  <mergeCells count="13">
    <mergeCell ref="V5:Y6"/>
    <mergeCell ref="V8:V9"/>
    <mergeCell ref="W8:W9"/>
    <mergeCell ref="X8:X9"/>
    <mergeCell ref="B2:U2"/>
    <mergeCell ref="F5:T5"/>
    <mergeCell ref="U5:U8"/>
    <mergeCell ref="H6:T6"/>
    <mergeCell ref="O7:O8"/>
    <mergeCell ref="P7:P8"/>
    <mergeCell ref="Q7:Q8"/>
    <mergeCell ref="R7:R8"/>
    <mergeCell ref="S7:S8"/>
  </mergeCells>
  <phoneticPr fontId="10"/>
  <conditionalFormatting sqref="V10:V19">
    <cfRule type="containsText" dxfId="14" priority="3" operator="containsText" text="一致しません">
      <formula>NOT(ISERROR(SEARCH("一致しません",V10)))</formula>
    </cfRule>
  </conditionalFormatting>
  <conditionalFormatting sqref="X10:X19">
    <cfRule type="containsText" dxfId="13" priority="5" operator="containsText" text="一致しません">
      <formula>NOT(ISERROR(SEARCH("一致しません",X10)))</formula>
    </cfRule>
  </conditionalFormatting>
  <conditionalFormatting sqref="W10:W19">
    <cfRule type="containsText" dxfId="12" priority="6" operator="containsText" text="一致しません">
      <formula>NOT(ISERROR(SEARCH("一致しません",W10)))</formula>
    </cfRule>
  </conditionalFormatting>
  <conditionalFormatting sqref="Y10:Y19">
    <cfRule type="containsText" dxfId="11" priority="4" operator="containsText" text="エラー">
      <formula>NOT(ISERROR(SEARCH("エラー",Y10)))</formula>
    </cfRule>
  </conditionalFormatting>
  <conditionalFormatting sqref="U3">
    <cfRule type="cellIs" dxfId="10" priority="1" operator="equal">
      <formula>0</formula>
    </cfRule>
  </conditionalFormatting>
  <printOptions gridLinesSet="0"/>
  <pageMargins left="0" right="0" top="0.59055118110236227" bottom="0.59055118110236227" header="0.51181102362204722" footer="0.51181102362204722"/>
  <pageSetup paperSize="9" scale="50" fitToHeight="0"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AC61"/>
  <sheetViews>
    <sheetView view="pageBreakPreview" zoomScale="80" zoomScaleNormal="55" zoomScaleSheetLayoutView="80" workbookViewId="0">
      <pane xSplit="1" ySplit="9" topLeftCell="B19" activePane="bottomRight" state="frozen"/>
      <selection activeCell="AE22" sqref="AE22"/>
      <selection pane="topRight" activeCell="AE22" sqref="AE22"/>
      <selection pane="bottomLeft" activeCell="AE22" sqref="AE22"/>
      <selection pane="bottomRight" activeCell="A22" sqref="A22:XFD28"/>
    </sheetView>
  </sheetViews>
  <sheetFormatPr defaultColWidth="9" defaultRowHeight="13.5"/>
  <cols>
    <col min="1" max="1" width="8.5" style="267" customWidth="1"/>
    <col min="2" max="2" width="9.125" style="90" customWidth="1"/>
    <col min="3" max="3" width="14.625" style="5" customWidth="1"/>
    <col min="4" max="4" width="14.25" style="5" customWidth="1"/>
    <col min="5" max="9" width="8.25" style="11" customWidth="1"/>
    <col min="10" max="10" width="14.125" style="11" customWidth="1"/>
    <col min="11" max="11" width="8.125" style="11" customWidth="1"/>
    <col min="12" max="12" width="14.125" style="11" customWidth="1"/>
    <col min="13" max="14" width="8" style="11" customWidth="1"/>
    <col min="15" max="15" width="12" style="11" customWidth="1"/>
    <col min="16" max="16" width="14.25" style="5" customWidth="1"/>
    <col min="17" max="19" width="8.125" style="11" customWidth="1"/>
    <col min="20" max="20" width="9.75" style="11" customWidth="1"/>
    <col min="21" max="21" width="14" style="5" customWidth="1"/>
    <col min="22" max="26" width="8.75" style="5" customWidth="1"/>
    <col min="27" max="27" width="17.75" style="5" bestFit="1" customWidth="1"/>
    <col min="28" max="28" width="9" style="5"/>
    <col min="29" max="29" width="8.375" style="5" customWidth="1"/>
    <col min="30" max="16384" width="9" style="5"/>
  </cols>
  <sheetData>
    <row r="1" spans="1:29" ht="18.75">
      <c r="B1" s="160" t="s">
        <v>83</v>
      </c>
      <c r="C1" s="1"/>
      <c r="E1" s="2"/>
      <c r="F1" s="2"/>
      <c r="G1" s="2"/>
      <c r="H1" s="2"/>
      <c r="I1" s="2"/>
      <c r="J1" s="2"/>
      <c r="K1" s="2"/>
      <c r="L1" s="2"/>
      <c r="M1" s="2"/>
      <c r="N1" s="2"/>
      <c r="O1" s="2"/>
      <c r="Q1" s="2"/>
      <c r="R1" s="2"/>
      <c r="S1" s="2"/>
      <c r="T1" s="2"/>
      <c r="U1" s="4"/>
      <c r="V1" s="4"/>
      <c r="W1" s="4"/>
      <c r="X1" s="4"/>
      <c r="Y1" s="4"/>
      <c r="Z1" s="4"/>
      <c r="AA1" s="4"/>
      <c r="AB1" s="4"/>
      <c r="AC1" s="4"/>
    </row>
    <row r="2" spans="1:29" s="1" customFormat="1" ht="24" customHeight="1">
      <c r="A2" s="268"/>
      <c r="B2" s="719" t="s">
        <v>130</v>
      </c>
      <c r="C2" s="719"/>
      <c r="D2" s="719"/>
      <c r="E2" s="719"/>
      <c r="F2" s="719"/>
      <c r="G2" s="719"/>
      <c r="H2" s="719"/>
      <c r="I2" s="719"/>
      <c r="J2" s="719"/>
      <c r="K2" s="719"/>
      <c r="L2" s="719"/>
      <c r="M2" s="719"/>
      <c r="N2" s="719"/>
      <c r="O2" s="719"/>
      <c r="P2" s="719"/>
      <c r="Q2" s="719"/>
      <c r="R2" s="719"/>
      <c r="S2" s="719"/>
      <c r="T2" s="719"/>
      <c r="U2" s="719"/>
      <c r="V2" s="184"/>
      <c r="W2" s="184"/>
      <c r="X2" s="184"/>
      <c r="Y2" s="688"/>
      <c r="Z2" s="184"/>
      <c r="AA2" s="184"/>
      <c r="AB2" s="184"/>
      <c r="AC2" s="184"/>
    </row>
    <row r="3" spans="1:29" ht="17.25">
      <c r="B3" s="100"/>
      <c r="D3" s="4"/>
      <c r="E3" s="2"/>
      <c r="F3" s="2"/>
      <c r="G3" s="2"/>
      <c r="H3" s="2"/>
      <c r="I3" s="2"/>
      <c r="J3" s="2"/>
      <c r="K3" s="2"/>
      <c r="L3" s="2"/>
      <c r="N3" s="2"/>
      <c r="O3" s="2"/>
      <c r="P3" s="63"/>
      <c r="Q3" s="65"/>
      <c r="R3" s="65"/>
      <c r="S3" s="213"/>
      <c r="T3" s="214" t="s">
        <v>2</v>
      </c>
      <c r="U3" s="225"/>
      <c r="V3" s="64"/>
      <c r="W3" s="4"/>
      <c r="X3" s="4"/>
      <c r="Y3" s="4"/>
      <c r="Z3" s="4"/>
      <c r="AA3" s="15"/>
      <c r="AC3" s="4"/>
    </row>
    <row r="4" spans="1:29" ht="15" thickBot="1">
      <c r="B4" s="100"/>
      <c r="D4" s="4"/>
      <c r="E4" s="2"/>
      <c r="F4" s="2"/>
      <c r="G4" s="2"/>
      <c r="H4" s="2"/>
      <c r="I4" s="2"/>
      <c r="J4" s="2"/>
      <c r="K4" s="2"/>
      <c r="L4" s="2"/>
      <c r="N4" s="2"/>
      <c r="O4" s="2"/>
      <c r="P4" s="63"/>
      <c r="Q4" s="65"/>
      <c r="R4" s="65"/>
      <c r="S4" s="137"/>
      <c r="T4" s="74"/>
      <c r="U4" s="64"/>
      <c r="V4" s="64"/>
      <c r="W4" s="4"/>
      <c r="X4" s="4"/>
      <c r="Y4" s="4"/>
      <c r="Z4" s="4"/>
      <c r="AA4" s="15"/>
      <c r="AC4" s="4"/>
    </row>
    <row r="5" spans="1:29" ht="21.75" customHeight="1" thickBot="1">
      <c r="B5" s="224"/>
      <c r="C5" s="172"/>
      <c r="D5" s="173"/>
      <c r="E5" s="163"/>
      <c r="F5" s="729"/>
      <c r="G5" s="730"/>
      <c r="H5" s="730"/>
      <c r="I5" s="730"/>
      <c r="J5" s="730"/>
      <c r="K5" s="730"/>
      <c r="L5" s="730"/>
      <c r="M5" s="730"/>
      <c r="N5" s="730"/>
      <c r="O5" s="730"/>
      <c r="P5" s="730"/>
      <c r="Q5" s="730"/>
      <c r="R5" s="730"/>
      <c r="S5" s="730"/>
      <c r="T5" s="731"/>
      <c r="U5" s="732" t="s">
        <v>28</v>
      </c>
      <c r="V5" s="138"/>
    </row>
    <row r="6" spans="1:29" ht="21.75" customHeight="1" thickBot="1">
      <c r="B6" s="212"/>
      <c r="C6" s="174"/>
      <c r="D6" s="88"/>
      <c r="E6" s="164" t="s">
        <v>4</v>
      </c>
      <c r="F6" s="162" t="s">
        <v>38</v>
      </c>
      <c r="G6" s="175" t="s">
        <v>5</v>
      </c>
      <c r="H6" s="729"/>
      <c r="I6" s="730"/>
      <c r="J6" s="730"/>
      <c r="K6" s="730"/>
      <c r="L6" s="730"/>
      <c r="M6" s="730"/>
      <c r="N6" s="730"/>
      <c r="O6" s="730"/>
      <c r="P6" s="730"/>
      <c r="Q6" s="730"/>
      <c r="R6" s="730"/>
      <c r="S6" s="730"/>
      <c r="T6" s="731"/>
      <c r="U6" s="733"/>
      <c r="V6" s="138"/>
    </row>
    <row r="7" spans="1:29" ht="21.75" customHeight="1">
      <c r="B7" s="88" t="s">
        <v>78</v>
      </c>
      <c r="C7" s="88" t="s">
        <v>51</v>
      </c>
      <c r="D7" s="88" t="s">
        <v>37</v>
      </c>
      <c r="E7" s="162" t="s">
        <v>39</v>
      </c>
      <c r="F7" s="95" t="s">
        <v>29</v>
      </c>
      <c r="G7" s="175" t="s">
        <v>40</v>
      </c>
      <c r="H7" s="162" t="s">
        <v>30</v>
      </c>
      <c r="I7" s="597" t="s">
        <v>232</v>
      </c>
      <c r="J7" s="637" t="s">
        <v>112</v>
      </c>
      <c r="K7" s="646" t="s">
        <v>233</v>
      </c>
      <c r="L7" s="176" t="s">
        <v>114</v>
      </c>
      <c r="M7" s="177" t="s">
        <v>107</v>
      </c>
      <c r="N7" s="178" t="s">
        <v>106</v>
      </c>
      <c r="O7" s="734" t="s">
        <v>110</v>
      </c>
      <c r="P7" s="736" t="s">
        <v>111</v>
      </c>
      <c r="Q7" s="738" t="s">
        <v>68</v>
      </c>
      <c r="R7" s="740" t="s">
        <v>31</v>
      </c>
      <c r="S7" s="740" t="s">
        <v>32</v>
      </c>
      <c r="T7" s="589" t="s">
        <v>33</v>
      </c>
      <c r="U7" s="733"/>
      <c r="V7" s="138"/>
    </row>
    <row r="8" spans="1:29" ht="14.25">
      <c r="B8" s="212"/>
      <c r="C8" s="174"/>
      <c r="D8" s="179"/>
      <c r="E8" s="180" t="s">
        <v>52</v>
      </c>
      <c r="F8" s="95" t="s">
        <v>53</v>
      </c>
      <c r="G8" s="164" t="s">
        <v>63</v>
      </c>
      <c r="H8" s="95" t="s">
        <v>67</v>
      </c>
      <c r="I8" s="181" t="s">
        <v>115</v>
      </c>
      <c r="J8" s="654" t="s">
        <v>240</v>
      </c>
      <c r="K8" s="647" t="s">
        <v>113</v>
      </c>
      <c r="L8" s="655" t="s">
        <v>240</v>
      </c>
      <c r="M8" s="182" t="s">
        <v>108</v>
      </c>
      <c r="N8" s="183" t="s">
        <v>109</v>
      </c>
      <c r="O8" s="735"/>
      <c r="P8" s="737"/>
      <c r="Q8" s="739"/>
      <c r="R8" s="741"/>
      <c r="S8" s="742"/>
      <c r="T8" s="590" t="s">
        <v>34</v>
      </c>
      <c r="U8" s="733"/>
      <c r="V8" s="138"/>
      <c r="W8"/>
      <c r="X8"/>
      <c r="Y8"/>
      <c r="Z8"/>
      <c r="AA8"/>
    </row>
    <row r="9" spans="1:29" s="8" customFormat="1" ht="27.75" thickBot="1">
      <c r="A9" s="269"/>
      <c r="B9" s="135"/>
      <c r="C9" s="46"/>
      <c r="D9" s="34"/>
      <c r="E9" s="35" t="s">
        <v>19</v>
      </c>
      <c r="F9" s="36" t="s">
        <v>19</v>
      </c>
      <c r="G9" s="36" t="s">
        <v>19</v>
      </c>
      <c r="H9" s="36" t="s">
        <v>19</v>
      </c>
      <c r="I9" s="37" t="s">
        <v>19</v>
      </c>
      <c r="J9" s="638" t="s">
        <v>237</v>
      </c>
      <c r="K9" s="648" t="s">
        <v>19</v>
      </c>
      <c r="L9" s="649" t="s">
        <v>237</v>
      </c>
      <c r="M9" s="38" t="s">
        <v>35</v>
      </c>
      <c r="N9" s="39" t="s">
        <v>35</v>
      </c>
      <c r="O9" s="37" t="s">
        <v>35</v>
      </c>
      <c r="P9" s="39" t="s">
        <v>35</v>
      </c>
      <c r="Q9" s="591" t="s">
        <v>19</v>
      </c>
      <c r="R9" s="592" t="s">
        <v>35</v>
      </c>
      <c r="S9" s="593" t="s">
        <v>35</v>
      </c>
      <c r="T9" s="594" t="s">
        <v>35</v>
      </c>
      <c r="U9" s="109" t="s">
        <v>36</v>
      </c>
      <c r="V9" s="139"/>
      <c r="W9"/>
      <c r="X9"/>
      <c r="Y9"/>
      <c r="Z9"/>
      <c r="AA9"/>
    </row>
    <row r="10" spans="1:29" s="53" customFormat="1" ht="48" customHeight="1">
      <c r="A10" s="271" t="s">
        <v>133</v>
      </c>
      <c r="B10" s="687" t="s">
        <v>144</v>
      </c>
      <c r="C10" s="294" t="s">
        <v>238</v>
      </c>
      <c r="D10" s="295" t="s">
        <v>61</v>
      </c>
      <c r="E10" s="296">
        <v>100000</v>
      </c>
      <c r="F10" s="296">
        <v>10000</v>
      </c>
      <c r="G10" s="296">
        <v>2000</v>
      </c>
      <c r="H10" s="296">
        <v>8000</v>
      </c>
      <c r="I10" s="297">
        <v>4000</v>
      </c>
      <c r="J10" s="548">
        <v>100</v>
      </c>
      <c r="K10" s="299">
        <v>4000</v>
      </c>
      <c r="L10" s="300">
        <v>80</v>
      </c>
      <c r="M10" s="301">
        <v>3000</v>
      </c>
      <c r="N10" s="298">
        <v>5000</v>
      </c>
      <c r="O10" s="302">
        <v>7500</v>
      </c>
      <c r="P10" s="303">
        <v>500</v>
      </c>
      <c r="Q10" s="297">
        <v>500</v>
      </c>
      <c r="R10" s="298">
        <v>20</v>
      </c>
      <c r="S10" s="304">
        <v>30</v>
      </c>
      <c r="T10" s="305">
        <v>3</v>
      </c>
      <c r="U10" s="306">
        <v>40000000</v>
      </c>
      <c r="V10" s="140"/>
      <c r="W10"/>
      <c r="X10"/>
      <c r="Y10"/>
      <c r="Z10"/>
      <c r="AA10"/>
    </row>
    <row r="11" spans="1:29" s="293" customFormat="1" ht="48" customHeight="1">
      <c r="A11" s="277" t="s">
        <v>140</v>
      </c>
      <c r="B11" s="278" t="s">
        <v>185</v>
      </c>
      <c r="C11" s="279" t="s">
        <v>239</v>
      </c>
      <c r="D11" s="280" t="s">
        <v>61</v>
      </c>
      <c r="E11" s="281">
        <v>20000</v>
      </c>
      <c r="F11" s="281">
        <v>2000</v>
      </c>
      <c r="G11" s="281">
        <v>400</v>
      </c>
      <c r="H11" s="281">
        <v>1600</v>
      </c>
      <c r="I11" s="282">
        <v>100</v>
      </c>
      <c r="J11" s="650">
        <v>0</v>
      </c>
      <c r="K11" s="284">
        <v>50</v>
      </c>
      <c r="L11" s="285">
        <v>0</v>
      </c>
      <c r="M11" s="286">
        <v>0</v>
      </c>
      <c r="N11" s="283">
        <v>150</v>
      </c>
      <c r="O11" s="287">
        <v>95</v>
      </c>
      <c r="P11" s="288">
        <v>5</v>
      </c>
      <c r="Q11" s="282">
        <v>0</v>
      </c>
      <c r="R11" s="283">
        <v>3</v>
      </c>
      <c r="S11" s="289">
        <v>0</v>
      </c>
      <c r="T11" s="290">
        <v>0</v>
      </c>
      <c r="U11" s="291">
        <v>1000000</v>
      </c>
      <c r="V11" s="292"/>
      <c r="W11"/>
      <c r="X11"/>
      <c r="Y11"/>
      <c r="Z11"/>
      <c r="AA11"/>
    </row>
    <row r="12" spans="1:29" s="9" customFormat="1" ht="48" customHeight="1">
      <c r="A12" s="277" t="s">
        <v>181</v>
      </c>
      <c r="B12" s="278" t="s">
        <v>185</v>
      </c>
      <c r="C12" s="279" t="s">
        <v>190</v>
      </c>
      <c r="D12" s="280" t="s">
        <v>137</v>
      </c>
      <c r="E12" s="281">
        <v>5000</v>
      </c>
      <c r="F12" s="281">
        <v>500</v>
      </c>
      <c r="G12" s="281">
        <v>500</v>
      </c>
      <c r="H12" s="204">
        <v>0</v>
      </c>
      <c r="I12" s="282">
        <v>0</v>
      </c>
      <c r="J12" s="650">
        <v>0</v>
      </c>
      <c r="K12" s="284">
        <v>0</v>
      </c>
      <c r="L12" s="285">
        <v>0</v>
      </c>
      <c r="M12" s="286">
        <v>0</v>
      </c>
      <c r="N12" s="283">
        <v>0</v>
      </c>
      <c r="O12" s="287">
        <v>0</v>
      </c>
      <c r="P12" s="288">
        <v>0</v>
      </c>
      <c r="Q12" s="282">
        <v>0</v>
      </c>
      <c r="R12" s="283">
        <v>0</v>
      </c>
      <c r="S12" s="289">
        <v>0</v>
      </c>
      <c r="T12" s="290">
        <v>0</v>
      </c>
      <c r="U12" s="291">
        <v>0</v>
      </c>
      <c r="V12" s="140"/>
      <c r="W12"/>
      <c r="X12"/>
      <c r="Y12"/>
      <c r="Z12"/>
      <c r="AA12"/>
    </row>
    <row r="13" spans="1:29" s="9" customFormat="1" ht="35.1" customHeight="1">
      <c r="A13" s="272"/>
      <c r="B13" s="200"/>
      <c r="C13" s="250"/>
      <c r="D13" s="251"/>
      <c r="E13" s="203"/>
      <c r="F13" s="203"/>
      <c r="G13" s="203"/>
      <c r="H13" s="203"/>
      <c r="I13" s="189"/>
      <c r="J13" s="652"/>
      <c r="K13" s="226"/>
      <c r="L13" s="192"/>
      <c r="M13" s="193"/>
      <c r="N13" s="194"/>
      <c r="O13" s="191"/>
      <c r="P13" s="195"/>
      <c r="Q13" s="189"/>
      <c r="R13" s="194"/>
      <c r="S13" s="196"/>
      <c r="T13" s="190"/>
      <c r="U13" s="197"/>
      <c r="V13" s="140"/>
      <c r="W13"/>
      <c r="X13"/>
      <c r="Y13"/>
      <c r="Z13"/>
      <c r="AA13"/>
    </row>
    <row r="14" spans="1:29" s="9" customFormat="1" ht="35.1" customHeight="1">
      <c r="A14" s="272"/>
      <c r="B14" s="200"/>
      <c r="C14" s="250"/>
      <c r="D14" s="251"/>
      <c r="E14" s="203"/>
      <c r="F14" s="203"/>
      <c r="G14" s="203"/>
      <c r="H14" s="203"/>
      <c r="I14" s="189"/>
      <c r="J14" s="652"/>
      <c r="K14" s="226"/>
      <c r="L14" s="192"/>
      <c r="M14" s="193"/>
      <c r="N14" s="194"/>
      <c r="O14" s="191"/>
      <c r="P14" s="195"/>
      <c r="Q14" s="189"/>
      <c r="R14" s="194"/>
      <c r="S14" s="196"/>
      <c r="T14" s="190"/>
      <c r="U14" s="197"/>
      <c r="V14" s="140"/>
      <c r="W14"/>
      <c r="X14"/>
      <c r="Y14"/>
      <c r="Z14"/>
      <c r="AA14"/>
    </row>
    <row r="15" spans="1:29" s="9" customFormat="1" ht="35.1" customHeight="1">
      <c r="A15" s="272"/>
      <c r="B15" s="200"/>
      <c r="C15" s="250"/>
      <c r="D15" s="251"/>
      <c r="E15" s="203"/>
      <c r="F15" s="203"/>
      <c r="G15" s="203"/>
      <c r="H15" s="203"/>
      <c r="I15" s="189"/>
      <c r="J15" s="652"/>
      <c r="K15" s="226"/>
      <c r="L15" s="192"/>
      <c r="M15" s="193"/>
      <c r="N15" s="194"/>
      <c r="O15" s="191"/>
      <c r="P15" s="195"/>
      <c r="Q15" s="189"/>
      <c r="R15" s="194"/>
      <c r="S15" s="196"/>
      <c r="T15" s="190"/>
      <c r="U15" s="197"/>
      <c r="V15" s="140"/>
      <c r="W15"/>
      <c r="X15"/>
      <c r="Y15"/>
      <c r="Z15"/>
      <c r="AA15"/>
    </row>
    <row r="16" spans="1:29" s="9" customFormat="1" ht="35.1" customHeight="1">
      <c r="A16" s="272"/>
      <c r="B16" s="200"/>
      <c r="C16" s="250"/>
      <c r="D16" s="251"/>
      <c r="E16" s="203"/>
      <c r="F16" s="203"/>
      <c r="G16" s="203"/>
      <c r="H16" s="203"/>
      <c r="I16" s="189"/>
      <c r="J16" s="652"/>
      <c r="K16" s="226"/>
      <c r="L16" s="192"/>
      <c r="M16" s="193"/>
      <c r="N16" s="194"/>
      <c r="O16" s="191"/>
      <c r="P16" s="195"/>
      <c r="Q16" s="189"/>
      <c r="R16" s="194"/>
      <c r="S16" s="196"/>
      <c r="T16" s="190"/>
      <c r="U16" s="197"/>
      <c r="V16" s="140"/>
      <c r="W16"/>
      <c r="X16"/>
      <c r="Y16"/>
      <c r="Z16"/>
      <c r="AA16"/>
    </row>
    <row r="17" spans="1:29" s="9" customFormat="1" ht="35.1" customHeight="1">
      <c r="A17" s="272"/>
      <c r="B17" s="200"/>
      <c r="C17" s="250"/>
      <c r="D17" s="251"/>
      <c r="E17" s="203"/>
      <c r="F17" s="203"/>
      <c r="G17" s="203"/>
      <c r="H17" s="203"/>
      <c r="I17" s="189"/>
      <c r="J17" s="652"/>
      <c r="K17" s="226"/>
      <c r="L17" s="192"/>
      <c r="M17" s="193"/>
      <c r="N17" s="194"/>
      <c r="O17" s="191"/>
      <c r="P17" s="195"/>
      <c r="Q17" s="189"/>
      <c r="R17" s="194"/>
      <c r="S17" s="196"/>
      <c r="T17" s="190"/>
      <c r="U17" s="197"/>
      <c r="V17" s="140"/>
      <c r="W17"/>
      <c r="X17"/>
      <c r="Y17"/>
      <c r="Z17"/>
      <c r="AA17"/>
    </row>
    <row r="18" spans="1:29" s="9" customFormat="1" ht="35.1" customHeight="1">
      <c r="A18" s="272"/>
      <c r="B18" s="201"/>
      <c r="C18" s="206"/>
      <c r="D18" s="207"/>
      <c r="E18" s="204"/>
      <c r="F18" s="204"/>
      <c r="G18" s="204"/>
      <c r="H18" s="204"/>
      <c r="I18" s="59"/>
      <c r="J18" s="651"/>
      <c r="K18" s="227"/>
      <c r="L18" s="55"/>
      <c r="M18" s="56"/>
      <c r="N18" s="60"/>
      <c r="O18" s="54"/>
      <c r="P18" s="58"/>
      <c r="Q18" s="59"/>
      <c r="R18" s="60"/>
      <c r="S18" s="57"/>
      <c r="T18" s="61"/>
      <c r="U18" s="136"/>
      <c r="V18" s="141"/>
      <c r="W18"/>
      <c r="X18"/>
      <c r="Y18"/>
      <c r="Z18"/>
      <c r="AA18"/>
    </row>
    <row r="19" spans="1:29" s="4" customFormat="1" ht="36" customHeight="1" thickBot="1">
      <c r="A19" s="267"/>
      <c r="B19" s="202"/>
      <c r="C19" s="253"/>
      <c r="D19" s="254"/>
      <c r="E19" s="205"/>
      <c r="F19" s="205"/>
      <c r="G19" s="205"/>
      <c r="H19" s="205"/>
      <c r="I19" s="43"/>
      <c r="J19" s="653"/>
      <c r="K19" s="228"/>
      <c r="L19" s="45"/>
      <c r="M19" s="43"/>
      <c r="N19" s="45"/>
      <c r="O19" s="43"/>
      <c r="P19" s="45"/>
      <c r="Q19" s="43"/>
      <c r="R19" s="44"/>
      <c r="S19" s="198"/>
      <c r="T19" s="45"/>
      <c r="U19" s="199"/>
      <c r="V19" s="141"/>
      <c r="W19"/>
      <c r="X19"/>
      <c r="Y19"/>
      <c r="Z19"/>
      <c r="AA19"/>
      <c r="AB19" s="10"/>
      <c r="AC19" s="10"/>
    </row>
    <row r="20" spans="1:29" ht="9" customHeight="1">
      <c r="B20" s="186"/>
      <c r="D20" s="187"/>
      <c r="E20" s="188"/>
      <c r="F20" s="188"/>
      <c r="G20" s="188"/>
      <c r="H20" s="188"/>
      <c r="J20" s="188"/>
      <c r="K20" s="188"/>
      <c r="S20" s="188"/>
      <c r="W20" s="8"/>
    </row>
    <row r="21" spans="1:29" ht="21" customHeight="1">
      <c r="B21" s="33" t="s">
        <v>91</v>
      </c>
      <c r="C21" s="120" t="s">
        <v>87</v>
      </c>
      <c r="D21" s="218"/>
      <c r="E21" s="219"/>
      <c r="F21" s="219"/>
      <c r="G21" s="219"/>
      <c r="H21" s="219"/>
      <c r="I21" s="219"/>
      <c r="J21" s="219"/>
      <c r="K21" s="219"/>
      <c r="L21" s="219"/>
      <c r="M21" s="219"/>
      <c r="N21" s="219"/>
      <c r="O21" s="219"/>
      <c r="P21" s="218"/>
      <c r="W21" s="8"/>
    </row>
    <row r="22" spans="1:29" s="595" customFormat="1" ht="21" customHeight="1">
      <c r="A22" s="656"/>
      <c r="B22" s="657"/>
      <c r="C22" s="493" t="s">
        <v>143</v>
      </c>
      <c r="E22" s="596"/>
      <c r="F22" s="596"/>
      <c r="G22" s="596"/>
      <c r="H22" s="596"/>
      <c r="I22" s="596"/>
      <c r="J22" s="596"/>
      <c r="K22" s="596"/>
      <c r="L22" s="596"/>
      <c r="M22" s="596"/>
      <c r="N22" s="596"/>
      <c r="O22" s="596"/>
      <c r="Q22" s="596"/>
      <c r="R22" s="596"/>
      <c r="S22" s="596"/>
      <c r="T22" s="596"/>
      <c r="W22" s="658"/>
    </row>
    <row r="23" spans="1:29" s="595" customFormat="1" ht="21" customHeight="1">
      <c r="A23" s="656"/>
      <c r="B23" s="657"/>
      <c r="C23" s="493" t="s">
        <v>234</v>
      </c>
      <c r="E23" s="596"/>
      <c r="F23" s="596"/>
      <c r="G23" s="596"/>
      <c r="H23" s="596"/>
      <c r="I23" s="596"/>
      <c r="J23" s="596"/>
      <c r="K23" s="596"/>
      <c r="L23" s="596"/>
      <c r="M23" s="596"/>
      <c r="N23" s="596"/>
      <c r="O23" s="596"/>
      <c r="Q23" s="596"/>
      <c r="R23" s="596"/>
      <c r="S23" s="596"/>
      <c r="T23" s="596"/>
      <c r="W23" s="658"/>
    </row>
    <row r="24" spans="1:29" s="595" customFormat="1" ht="21" customHeight="1">
      <c r="A24" s="656"/>
      <c r="B24" s="657"/>
      <c r="C24" s="493" t="s">
        <v>236</v>
      </c>
      <c r="E24" s="596"/>
      <c r="F24" s="596"/>
      <c r="G24" s="596"/>
      <c r="H24" s="596"/>
      <c r="I24" s="596"/>
      <c r="J24" s="596"/>
      <c r="K24" s="596"/>
      <c r="L24" s="596"/>
      <c r="M24" s="596"/>
      <c r="N24" s="596"/>
      <c r="O24" s="596"/>
      <c r="Q24" s="596"/>
      <c r="R24" s="596"/>
      <c r="S24" s="596"/>
      <c r="T24" s="596"/>
      <c r="V24" s="658"/>
    </row>
    <row r="25" spans="1:29" s="595" customFormat="1" ht="21" customHeight="1">
      <c r="A25" s="656"/>
      <c r="B25" s="657"/>
      <c r="C25" s="493" t="s">
        <v>257</v>
      </c>
      <c r="E25" s="596"/>
      <c r="F25" s="596"/>
      <c r="G25" s="596"/>
      <c r="H25" s="596"/>
      <c r="I25" s="596"/>
      <c r="J25" s="596"/>
      <c r="K25" s="596"/>
      <c r="L25" s="596"/>
      <c r="M25" s="596"/>
      <c r="N25" s="596"/>
      <c r="O25" s="596"/>
      <c r="Q25" s="596"/>
      <c r="R25" s="596"/>
      <c r="S25" s="596"/>
      <c r="T25" s="596"/>
      <c r="V25" s="658"/>
    </row>
    <row r="26" spans="1:29" s="595" customFormat="1" ht="21" customHeight="1">
      <c r="A26" s="656"/>
      <c r="B26" s="657"/>
      <c r="C26" s="493" t="s">
        <v>235</v>
      </c>
      <c r="E26" s="596"/>
      <c r="F26" s="596"/>
      <c r="G26" s="596"/>
      <c r="H26" s="596"/>
      <c r="I26" s="596"/>
      <c r="J26" s="596"/>
      <c r="K26" s="596"/>
      <c r="L26" s="596"/>
      <c r="M26" s="596"/>
      <c r="N26" s="596"/>
      <c r="O26" s="596"/>
      <c r="Q26" s="596"/>
      <c r="R26" s="596"/>
      <c r="S26" s="596"/>
      <c r="T26" s="596"/>
      <c r="W26" s="658"/>
    </row>
    <row r="27" spans="1:29" s="595" customFormat="1" ht="21" customHeight="1">
      <c r="A27" s="656"/>
      <c r="B27" s="657"/>
      <c r="C27" s="493" t="s">
        <v>97</v>
      </c>
      <c r="E27" s="596"/>
      <c r="F27" s="596"/>
      <c r="G27" s="596"/>
      <c r="H27" s="596"/>
      <c r="I27" s="596"/>
      <c r="J27" s="596"/>
      <c r="K27" s="596"/>
      <c r="L27" s="596"/>
      <c r="M27" s="596"/>
      <c r="N27" s="596"/>
      <c r="O27" s="596"/>
      <c r="Q27" s="596"/>
      <c r="R27" s="596"/>
      <c r="S27" s="596"/>
      <c r="T27" s="596"/>
      <c r="W27" s="658"/>
    </row>
    <row r="28" spans="1:29" s="595" customFormat="1" ht="21" customHeight="1">
      <c r="A28" s="656"/>
      <c r="B28" s="657"/>
      <c r="C28" s="493" t="s">
        <v>98</v>
      </c>
      <c r="E28" s="596"/>
      <c r="F28" s="596"/>
      <c r="G28" s="596"/>
      <c r="H28" s="596"/>
      <c r="I28" s="596"/>
      <c r="J28" s="596"/>
      <c r="K28" s="596"/>
      <c r="L28" s="596"/>
      <c r="M28" s="596"/>
      <c r="N28" s="596"/>
      <c r="O28" s="596"/>
      <c r="Q28" s="596"/>
      <c r="R28" s="596"/>
      <c r="S28" s="596"/>
      <c r="T28" s="596"/>
      <c r="W28" s="658"/>
    </row>
    <row r="29" spans="1:29" ht="21" customHeight="1">
      <c r="B29" s="33"/>
      <c r="C29" s="493" t="s">
        <v>99</v>
      </c>
      <c r="D29" s="218"/>
      <c r="E29" s="219"/>
      <c r="F29" s="219"/>
      <c r="G29" s="219"/>
      <c r="H29" s="219"/>
      <c r="I29" s="219"/>
      <c r="J29" s="219"/>
      <c r="K29" s="219"/>
      <c r="L29" s="219"/>
      <c r="M29" s="219"/>
      <c r="N29" s="219"/>
      <c r="O29" s="219"/>
      <c r="P29" s="218"/>
      <c r="W29" s="8"/>
    </row>
    <row r="30" spans="1:29" ht="21" customHeight="1">
      <c r="B30" s="101"/>
      <c r="C30" s="493" t="s">
        <v>100</v>
      </c>
      <c r="D30" s="218"/>
      <c r="E30" s="219"/>
      <c r="F30" s="219"/>
      <c r="G30" s="219"/>
      <c r="H30" s="219"/>
      <c r="I30" s="219"/>
      <c r="J30" s="219"/>
      <c r="K30" s="219"/>
      <c r="L30" s="219"/>
      <c r="M30" s="219"/>
      <c r="N30" s="219"/>
      <c r="O30" s="219"/>
      <c r="P30" s="218"/>
    </row>
    <row r="31" spans="1:29" ht="21" customHeight="1">
      <c r="B31" s="101"/>
      <c r="C31" s="120"/>
      <c r="D31" s="218"/>
      <c r="E31" s="219"/>
      <c r="F31" s="219"/>
      <c r="G31" s="219"/>
      <c r="H31" s="219"/>
      <c r="I31" s="219"/>
      <c r="J31" s="219"/>
      <c r="K31" s="219"/>
      <c r="L31" s="219"/>
      <c r="M31" s="219"/>
      <c r="N31" s="219"/>
      <c r="O31" s="219"/>
      <c r="P31" s="218"/>
    </row>
    <row r="32" spans="1:29">
      <c r="B32" s="73"/>
    </row>
    <row r="33" spans="2:2">
      <c r="B33" s="73"/>
    </row>
    <row r="34" spans="2:2">
      <c r="B34" s="73"/>
    </row>
    <row r="35" spans="2:2">
      <c r="B35" s="73"/>
    </row>
    <row r="36" spans="2:2">
      <c r="B36" s="73"/>
    </row>
    <row r="37" spans="2:2">
      <c r="B37" s="73"/>
    </row>
    <row r="38" spans="2:2">
      <c r="B38" s="73"/>
    </row>
    <row r="39" spans="2:2">
      <c r="B39" s="73"/>
    </row>
    <row r="40" spans="2:2">
      <c r="B40" s="73"/>
    </row>
    <row r="41" spans="2:2">
      <c r="B41" s="73"/>
    </row>
    <row r="42" spans="2:2">
      <c r="B42" s="73"/>
    </row>
    <row r="43" spans="2:2">
      <c r="B43" s="73"/>
    </row>
    <row r="44" spans="2:2">
      <c r="B44" s="73"/>
    </row>
    <row r="45" spans="2:2">
      <c r="B45" s="73"/>
    </row>
    <row r="46" spans="2:2">
      <c r="B46" s="73"/>
    </row>
    <row r="47" spans="2:2">
      <c r="B47" s="73"/>
    </row>
    <row r="48" spans="2:2">
      <c r="B48" s="73"/>
    </row>
    <row r="49" spans="2:2">
      <c r="B49" s="73"/>
    </row>
    <row r="50" spans="2:2">
      <c r="B50" s="73"/>
    </row>
    <row r="51" spans="2:2">
      <c r="B51" s="73"/>
    </row>
    <row r="52" spans="2:2">
      <c r="B52" s="73"/>
    </row>
    <row r="53" spans="2:2">
      <c r="B53" s="73"/>
    </row>
    <row r="54" spans="2:2">
      <c r="B54" s="73"/>
    </row>
    <row r="55" spans="2:2">
      <c r="B55" s="73"/>
    </row>
    <row r="56" spans="2:2">
      <c r="B56" s="73"/>
    </row>
    <row r="57" spans="2:2">
      <c r="B57" s="73"/>
    </row>
    <row r="58" spans="2:2">
      <c r="B58" s="73"/>
    </row>
    <row r="59" spans="2:2">
      <c r="B59" s="73"/>
    </row>
    <row r="60" spans="2:2">
      <c r="B60" s="73"/>
    </row>
    <row r="61" spans="2:2">
      <c r="B61" s="73"/>
    </row>
  </sheetData>
  <customSheetViews>
    <customSheetView guid="{63E1CFB8-D156-4205-941F-09D2EB394884}" scale="80" showPageBreaks="1" zeroValues="0" printArea="1" view="pageBreakPreview">
      <pane xSplit="1" ySplit="9" topLeftCell="B10" activePane="bottomRight" state="frozen"/>
      <selection pane="bottomRight" activeCell="D24" sqref="D24"/>
      <pageMargins left="0.39370078740157483" right="0.39370078740157483" top="0.59055118110236227" bottom="0.59055118110236227" header="0.51181102362204722" footer="0.51181102362204722"/>
      <pageSetup paperSize="9" scale="60" orientation="landscape" horizontalDpi="300" verticalDpi="300" r:id="rId1"/>
      <headerFooter alignWithMargins="0"/>
    </customSheetView>
  </customSheetViews>
  <mergeCells count="9">
    <mergeCell ref="B2:U2"/>
    <mergeCell ref="F5:T5"/>
    <mergeCell ref="U5:U8"/>
    <mergeCell ref="H6:T6"/>
    <mergeCell ref="O7:O8"/>
    <mergeCell ref="P7:P8"/>
    <mergeCell ref="Q7:Q8"/>
    <mergeCell ref="R7:R8"/>
    <mergeCell ref="S7:S8"/>
  </mergeCells>
  <phoneticPr fontId="10"/>
  <printOptions gridLinesSet="0"/>
  <pageMargins left="0.39370078740157483" right="0.39370078740157483" top="0.59055118110236227" bottom="0.59055118110236227" header="0.51181102362204722" footer="0.51181102362204722"/>
  <pageSetup paperSize="9" scale="48" fitToHeight="0"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U25"/>
  <sheetViews>
    <sheetView view="pageBreakPreview" zoomScale="70" zoomScaleNormal="70" zoomScaleSheetLayoutView="70" workbookViewId="0">
      <pane xSplit="1" ySplit="9" topLeftCell="B10" activePane="bottomRight" state="frozen"/>
      <selection activeCell="AE22" sqref="AE22"/>
      <selection pane="topRight" activeCell="AE22" sqref="AE22"/>
      <selection pane="bottomLeft" activeCell="AE22" sqref="AE22"/>
      <selection pane="bottomRight" activeCell="A17" sqref="A17:XFD23"/>
    </sheetView>
  </sheetViews>
  <sheetFormatPr defaultColWidth="9" defaultRowHeight="13.5"/>
  <cols>
    <col min="1" max="1" width="3.25" style="220" customWidth="1"/>
    <col min="2" max="2" width="11.5" style="220" customWidth="1"/>
    <col min="3" max="3" width="20.625" style="220" customWidth="1"/>
    <col min="4" max="4" width="20.625" style="263" customWidth="1"/>
    <col min="5" max="8" width="9.125" style="220" bestFit="1" customWidth="1"/>
    <col min="9" max="9" width="9.125" style="220" customWidth="1"/>
    <col min="10" max="10" width="15.625" style="220" customWidth="1"/>
    <col min="11" max="11" width="9.125" style="220" customWidth="1"/>
    <col min="12" max="12" width="15.625" style="220" customWidth="1"/>
    <col min="13" max="13" width="9.125" style="220" customWidth="1"/>
    <col min="14" max="14" width="16.625" style="220" customWidth="1"/>
    <col min="15" max="15" width="9.125" style="220" bestFit="1" customWidth="1"/>
    <col min="16" max="16" width="10.875" style="220" customWidth="1"/>
    <col min="17" max="17" width="14" style="218" customWidth="1"/>
    <col min="18" max="18" width="8.875" style="218" customWidth="1"/>
    <col min="19" max="19" width="24.625" style="220" customWidth="1"/>
    <col min="20" max="20" width="14.625" style="220" customWidth="1"/>
    <col min="21" max="16384" width="9" style="220"/>
  </cols>
  <sheetData>
    <row r="1" spans="2:21" ht="29.25" customHeight="1">
      <c r="B1" s="130" t="s">
        <v>47</v>
      </c>
      <c r="D1" s="26"/>
      <c r="E1" s="12"/>
      <c r="F1" s="12"/>
      <c r="G1" s="12"/>
      <c r="H1" s="12"/>
      <c r="I1" s="12"/>
      <c r="J1" s="12"/>
      <c r="K1" s="12"/>
      <c r="L1" s="12"/>
      <c r="M1" s="12"/>
      <c r="N1" s="12"/>
      <c r="O1" s="12"/>
      <c r="P1" s="12"/>
      <c r="Q1" s="4"/>
      <c r="R1" s="4"/>
    </row>
    <row r="2" spans="2:21" ht="26.25" customHeight="1">
      <c r="B2" s="743" t="s">
        <v>95</v>
      </c>
      <c r="C2" s="743"/>
      <c r="D2" s="743"/>
      <c r="E2" s="743"/>
      <c r="F2" s="743"/>
      <c r="G2" s="743"/>
      <c r="H2" s="743"/>
      <c r="I2" s="743"/>
      <c r="J2" s="743"/>
      <c r="K2" s="743"/>
      <c r="L2" s="743"/>
      <c r="M2" s="743"/>
      <c r="N2" s="743"/>
      <c r="O2" s="743"/>
      <c r="P2" s="743"/>
      <c r="Q2" s="743"/>
      <c r="R2" s="682"/>
    </row>
    <row r="3" spans="2:21" s="12" customFormat="1" ht="24" customHeight="1">
      <c r="B3" s="683"/>
      <c r="C3" s="110"/>
      <c r="D3" s="684"/>
      <c r="E3" s="110"/>
      <c r="F3" s="110"/>
      <c r="G3" s="110"/>
      <c r="H3" s="110"/>
      <c r="I3" s="110"/>
      <c r="J3" s="110"/>
      <c r="K3" s="110"/>
      <c r="L3" s="110"/>
      <c r="M3" s="110"/>
      <c r="N3" s="110"/>
      <c r="O3" s="213"/>
      <c r="P3" s="214" t="s">
        <v>2</v>
      </c>
      <c r="Q3" s="685">
        <f>様式１!AF3</f>
        <v>0</v>
      </c>
      <c r="R3" s="431"/>
    </row>
    <row r="4" spans="2:21" s="12" customFormat="1" ht="15" thickBot="1">
      <c r="B4" s="92"/>
      <c r="C4" s="14"/>
      <c r="D4" s="27"/>
      <c r="E4" s="14"/>
      <c r="F4" s="14"/>
      <c r="G4" s="14"/>
      <c r="H4" s="14"/>
      <c r="I4" s="14"/>
      <c r="J4" s="14"/>
      <c r="K4" s="14"/>
      <c r="L4" s="14"/>
      <c r="M4" s="14"/>
      <c r="N4" s="110"/>
      <c r="O4" s="144"/>
      <c r="P4" s="110"/>
      <c r="Q4" s="111"/>
      <c r="R4" s="65"/>
    </row>
    <row r="5" spans="2:21" ht="15" customHeight="1" thickBot="1">
      <c r="B5" s="223"/>
      <c r="C5" s="47"/>
      <c r="D5" s="48"/>
      <c r="E5" s="47"/>
      <c r="F5" s="103"/>
      <c r="G5" s="104"/>
      <c r="H5" s="104"/>
      <c r="I5" s="116"/>
      <c r="J5" s="116"/>
      <c r="K5" s="116"/>
      <c r="L5" s="115"/>
      <c r="M5" s="99"/>
      <c r="N5" s="105"/>
      <c r="O5" s="47"/>
      <c r="P5" s="600"/>
      <c r="Q5" s="601"/>
      <c r="R5" s="598"/>
      <c r="S5" s="744" t="s">
        <v>212</v>
      </c>
      <c r="T5" s="745"/>
    </row>
    <row r="6" spans="2:21" ht="15" customHeight="1" thickBot="1">
      <c r="B6" s="132"/>
      <c r="C6" s="49"/>
      <c r="D6" s="50"/>
      <c r="E6" s="50" t="s">
        <v>45</v>
      </c>
      <c r="F6" s="66" t="s">
        <v>38</v>
      </c>
      <c r="G6" s="93" t="s">
        <v>46</v>
      </c>
      <c r="H6" s="185" t="s">
        <v>43</v>
      </c>
      <c r="I6" s="24"/>
      <c r="J6" s="119"/>
      <c r="K6" s="24"/>
      <c r="L6" s="67"/>
      <c r="M6" s="49" t="s">
        <v>25</v>
      </c>
      <c r="N6" s="106" t="s">
        <v>24</v>
      </c>
      <c r="O6" s="50" t="s">
        <v>13</v>
      </c>
      <c r="P6" s="602" t="s">
        <v>26</v>
      </c>
      <c r="Q6" s="603" t="s">
        <v>198</v>
      </c>
      <c r="R6" s="705" t="s">
        <v>202</v>
      </c>
      <c r="S6" s="746"/>
      <c r="T6" s="747"/>
    </row>
    <row r="7" spans="2:21" ht="13.5" customHeight="1">
      <c r="B7" s="131" t="s">
        <v>80</v>
      </c>
      <c r="C7" s="50" t="s">
        <v>62</v>
      </c>
      <c r="D7" s="50" t="s">
        <v>44</v>
      </c>
      <c r="E7" s="50"/>
      <c r="F7" s="23" t="s">
        <v>41</v>
      </c>
      <c r="G7" s="23" t="s">
        <v>42</v>
      </c>
      <c r="H7" s="258"/>
      <c r="I7" s="597" t="s">
        <v>232</v>
      </c>
      <c r="J7" s="637" t="s">
        <v>112</v>
      </c>
      <c r="K7" s="178" t="s">
        <v>233</v>
      </c>
      <c r="L7" s="176" t="s">
        <v>114</v>
      </c>
      <c r="M7" s="50" t="s">
        <v>14</v>
      </c>
      <c r="N7" s="106" t="s">
        <v>65</v>
      </c>
      <c r="O7" s="50"/>
      <c r="P7" s="602" t="s">
        <v>27</v>
      </c>
      <c r="Q7" s="604" t="s">
        <v>84</v>
      </c>
      <c r="R7" s="705"/>
      <c r="S7" s="468"/>
      <c r="T7" s="469"/>
    </row>
    <row r="8" spans="2:21" ht="27" customHeight="1">
      <c r="B8" s="132"/>
      <c r="C8" s="49"/>
      <c r="D8" s="50"/>
      <c r="E8" s="94" t="s">
        <v>52</v>
      </c>
      <c r="F8" s="95" t="s">
        <v>53</v>
      </c>
      <c r="G8" s="94" t="s">
        <v>63</v>
      </c>
      <c r="H8" s="95" t="s">
        <v>64</v>
      </c>
      <c r="I8" s="181" t="s">
        <v>115</v>
      </c>
      <c r="J8" s="654" t="s">
        <v>240</v>
      </c>
      <c r="K8" s="631" t="s">
        <v>113</v>
      </c>
      <c r="L8" s="655" t="s">
        <v>240</v>
      </c>
      <c r="N8" s="106" t="s">
        <v>66</v>
      </c>
      <c r="O8" s="49"/>
      <c r="P8" s="605"/>
      <c r="Q8" s="603"/>
      <c r="R8" s="705"/>
      <c r="S8" s="748" t="s">
        <v>217</v>
      </c>
      <c r="T8" s="470" t="s">
        <v>213</v>
      </c>
    </row>
    <row r="9" spans="2:21" ht="27" customHeight="1" thickBot="1">
      <c r="B9" s="133" t="s">
        <v>88</v>
      </c>
      <c r="C9" s="51"/>
      <c r="D9" s="62"/>
      <c r="E9" s="52" t="s">
        <v>19</v>
      </c>
      <c r="F9" s="52" t="s">
        <v>19</v>
      </c>
      <c r="G9" s="52" t="s">
        <v>19</v>
      </c>
      <c r="H9" s="118" t="s">
        <v>19</v>
      </c>
      <c r="I9" s="37" t="s">
        <v>19</v>
      </c>
      <c r="J9" s="638" t="s">
        <v>241</v>
      </c>
      <c r="K9" s="632" t="s">
        <v>19</v>
      </c>
      <c r="L9" s="649" t="s">
        <v>241</v>
      </c>
      <c r="M9" s="52" t="s">
        <v>20</v>
      </c>
      <c r="N9" s="107" t="s">
        <v>82</v>
      </c>
      <c r="O9" s="108" t="s">
        <v>81</v>
      </c>
      <c r="P9" s="606" t="s">
        <v>81</v>
      </c>
      <c r="Q9" s="607" t="s">
        <v>36</v>
      </c>
      <c r="R9" s="599" t="s">
        <v>165</v>
      </c>
      <c r="S9" s="748"/>
      <c r="T9" s="471"/>
      <c r="U9" s="159"/>
    </row>
    <row r="10" spans="2:21" s="12" customFormat="1" ht="51.75" customHeight="1">
      <c r="B10" s="544"/>
      <c r="C10" s="545"/>
      <c r="D10" s="545"/>
      <c r="E10" s="306"/>
      <c r="F10" s="677" t="str">
        <f>IF(AND(G10="",H10=""),"",G10+H10)</f>
        <v/>
      </c>
      <c r="G10" s="306"/>
      <c r="H10" s="547"/>
      <c r="I10" s="304"/>
      <c r="J10" s="548"/>
      <c r="K10" s="299"/>
      <c r="L10" s="300"/>
      <c r="M10" s="666" t="e">
        <f>ROUNDDOWN(F10/E10,3)</f>
        <v>#VALUE!</v>
      </c>
      <c r="N10" s="549"/>
      <c r="O10" s="549"/>
      <c r="P10" s="549"/>
      <c r="Q10" s="549"/>
      <c r="R10" s="442"/>
      <c r="S10" s="490" t="str">
        <f>IF(D10="","―",IF(AND(I10="",K10=""),"―",IF(I10+K10=H10,"OK","減免者（低額）(E)と減免者（無料）(F)の合計が減免者計（D)と一致しません。再度確認してください")))</f>
        <v>―</v>
      </c>
      <c r="T10" s="472" t="str">
        <f>IF(D10="","―",IF(S10="―","―",IF(S10="減免者（低額）(E)と減免者（無料）(F)の合計が減免者計（D)と一致しません。再度確認してください","エラーがあります。確認してください。","保存OK")))</f>
        <v>―</v>
      </c>
      <c r="U10" s="550"/>
    </row>
    <row r="11" spans="2:21" s="12" customFormat="1" ht="51.75" customHeight="1">
      <c r="B11" s="525"/>
      <c r="C11" s="551"/>
      <c r="D11" s="551"/>
      <c r="E11" s="552"/>
      <c r="F11" s="553" t="str">
        <f t="shared" ref="F11:F15" si="0">IF(AND(G11="",H11=""),"",G11+H11)</f>
        <v/>
      </c>
      <c r="G11" s="552"/>
      <c r="H11" s="554"/>
      <c r="I11" s="289"/>
      <c r="J11" s="555"/>
      <c r="K11" s="284"/>
      <c r="L11" s="285"/>
      <c r="M11" s="667" t="e">
        <f t="shared" ref="M11:M15" si="1">ROUNDDOWN(F11/E11,3)</f>
        <v>#VALUE!</v>
      </c>
      <c r="N11" s="552"/>
      <c r="O11" s="552"/>
      <c r="P11" s="552"/>
      <c r="Q11" s="552"/>
      <c r="R11" s="329"/>
      <c r="S11" s="491" t="str">
        <f t="shared" ref="S11:S15" si="2">IF(D11="","―",IF(AND(I11="",K11=""),"―",IF(I11+K11=H11,"OK","減免者（低額）(E)と減免者（無料）(F)の合計が減免者計（D)と一致しません。再度確認してください")))</f>
        <v>―</v>
      </c>
      <c r="T11" s="474" t="str">
        <f t="shared" ref="T11:T15" si="3">IF(D11="","―",IF(S11="―","―",IF(S11="減免者（低額）(E)と減免者（無料）(F)の合計が減免者計（D)と一致しません。再度確認してください","エラーがあります。確認してください。","保存OK")))</f>
        <v>―</v>
      </c>
      <c r="U11" s="556"/>
    </row>
    <row r="12" spans="2:21" s="12" customFormat="1" ht="51.75" customHeight="1">
      <c r="B12" s="525"/>
      <c r="C12" s="551"/>
      <c r="D12" s="551"/>
      <c r="E12" s="552"/>
      <c r="F12" s="553" t="str">
        <f t="shared" si="0"/>
        <v/>
      </c>
      <c r="G12" s="552"/>
      <c r="H12" s="554"/>
      <c r="I12" s="289"/>
      <c r="J12" s="555"/>
      <c r="K12" s="284"/>
      <c r="L12" s="285"/>
      <c r="M12" s="667" t="e">
        <f t="shared" si="1"/>
        <v>#VALUE!</v>
      </c>
      <c r="N12" s="552"/>
      <c r="O12" s="552"/>
      <c r="P12" s="552"/>
      <c r="Q12" s="552"/>
      <c r="R12" s="329"/>
      <c r="S12" s="491" t="str">
        <f t="shared" si="2"/>
        <v>―</v>
      </c>
      <c r="T12" s="474" t="str">
        <f t="shared" si="3"/>
        <v>―</v>
      </c>
    </row>
    <row r="13" spans="2:21" s="12" customFormat="1" ht="51.75" customHeight="1">
      <c r="B13" s="525"/>
      <c r="C13" s="557"/>
      <c r="D13" s="557"/>
      <c r="E13" s="558"/>
      <c r="F13" s="559" t="str">
        <f t="shared" si="0"/>
        <v/>
      </c>
      <c r="G13" s="558"/>
      <c r="H13" s="560"/>
      <c r="I13" s="561"/>
      <c r="J13" s="562"/>
      <c r="K13" s="561"/>
      <c r="L13" s="563"/>
      <c r="M13" s="667" t="e">
        <f t="shared" si="1"/>
        <v>#VALUE!</v>
      </c>
      <c r="N13" s="564"/>
      <c r="O13" s="564"/>
      <c r="P13" s="564"/>
      <c r="Q13" s="564"/>
      <c r="R13" s="329"/>
      <c r="S13" s="491" t="str">
        <f t="shared" si="2"/>
        <v>―</v>
      </c>
      <c r="T13" s="474" t="str">
        <f t="shared" si="3"/>
        <v>―</v>
      </c>
    </row>
    <row r="14" spans="2:21" s="12" customFormat="1" ht="51.75" customHeight="1">
      <c r="B14" s="525"/>
      <c r="C14" s="557"/>
      <c r="D14" s="557"/>
      <c r="E14" s="558"/>
      <c r="F14" s="559" t="str">
        <f t="shared" si="0"/>
        <v/>
      </c>
      <c r="G14" s="558"/>
      <c r="H14" s="560"/>
      <c r="I14" s="561"/>
      <c r="J14" s="562"/>
      <c r="K14" s="561"/>
      <c r="L14" s="563"/>
      <c r="M14" s="667" t="e">
        <f t="shared" si="1"/>
        <v>#VALUE!</v>
      </c>
      <c r="N14" s="564"/>
      <c r="O14" s="564"/>
      <c r="P14" s="564"/>
      <c r="Q14" s="564"/>
      <c r="R14" s="329"/>
      <c r="S14" s="491" t="str">
        <f t="shared" si="2"/>
        <v>―</v>
      </c>
      <c r="T14" s="474" t="str">
        <f t="shared" si="3"/>
        <v>―</v>
      </c>
    </row>
    <row r="15" spans="2:21" s="12" customFormat="1" ht="51.75" customHeight="1" thickBot="1">
      <c r="B15" s="526"/>
      <c r="C15" s="565"/>
      <c r="D15" s="566"/>
      <c r="E15" s="567"/>
      <c r="F15" s="568" t="str">
        <f t="shared" si="0"/>
        <v/>
      </c>
      <c r="G15" s="567"/>
      <c r="H15" s="569"/>
      <c r="I15" s="570"/>
      <c r="J15" s="571"/>
      <c r="K15" s="572"/>
      <c r="L15" s="573"/>
      <c r="M15" s="668" t="e">
        <f t="shared" si="1"/>
        <v>#VALUE!</v>
      </c>
      <c r="N15" s="574"/>
      <c r="O15" s="575"/>
      <c r="P15" s="574"/>
      <c r="Q15" s="575"/>
      <c r="R15" s="473"/>
      <c r="S15" s="492" t="str">
        <f t="shared" si="2"/>
        <v>―</v>
      </c>
      <c r="T15" s="475" t="str">
        <f t="shared" si="3"/>
        <v>―</v>
      </c>
    </row>
    <row r="16" spans="2:21" ht="16.5" customHeight="1">
      <c r="D16" s="261"/>
      <c r="J16" s="262"/>
      <c r="K16" s="262"/>
      <c r="L16" s="262"/>
      <c r="N16" s="98"/>
      <c r="O16" s="96"/>
      <c r="P16" s="98"/>
      <c r="R16" s="292"/>
    </row>
    <row r="17" spans="1:18" s="622" customFormat="1" ht="24.75" customHeight="1">
      <c r="B17" s="657" t="s">
        <v>85</v>
      </c>
      <c r="C17" s="799" t="s">
        <v>231</v>
      </c>
      <c r="D17" s="800"/>
      <c r="E17" s="800"/>
      <c r="F17" s="800"/>
      <c r="G17" s="800"/>
      <c r="L17" s="659"/>
      <c r="R17" s="595"/>
    </row>
    <row r="18" spans="1:18" s="595" customFormat="1" ht="24.75" customHeight="1">
      <c r="A18" s="656"/>
      <c r="B18" s="801"/>
      <c r="C18" s="660" t="s">
        <v>253</v>
      </c>
      <c r="F18" s="596"/>
      <c r="G18" s="596"/>
      <c r="H18" s="596"/>
      <c r="I18" s="596"/>
      <c r="J18" s="795"/>
    </row>
    <row r="19" spans="1:18" s="622" customFormat="1" ht="24.75" customHeight="1">
      <c r="B19" s="657"/>
      <c r="C19" s="493" t="s">
        <v>258</v>
      </c>
      <c r="L19" s="659"/>
      <c r="R19" s="595"/>
    </row>
    <row r="20" spans="1:18" s="622" customFormat="1" ht="24.75" customHeight="1">
      <c r="B20" s="657"/>
      <c r="C20" s="493" t="s">
        <v>259</v>
      </c>
      <c r="L20" s="659"/>
      <c r="R20" s="595"/>
    </row>
    <row r="21" spans="1:18" s="622" customFormat="1" ht="24.75" customHeight="1">
      <c r="B21" s="657"/>
      <c r="C21" s="493" t="s">
        <v>242</v>
      </c>
      <c r="L21" s="659"/>
      <c r="R21" s="595"/>
    </row>
    <row r="22" spans="1:18" s="622" customFormat="1" ht="24.75" customHeight="1">
      <c r="B22" s="657"/>
      <c r="C22" s="662" t="s">
        <v>260</v>
      </c>
      <c r="L22" s="659"/>
      <c r="R22" s="595"/>
    </row>
    <row r="23" spans="1:18" s="622" customFormat="1" ht="20.100000000000001" customHeight="1">
      <c r="B23" s="657"/>
      <c r="C23" s="802"/>
      <c r="L23" s="659"/>
      <c r="R23" s="595"/>
    </row>
    <row r="24" spans="1:18" ht="14.25">
      <c r="N24" s="96"/>
      <c r="O24" s="96"/>
      <c r="P24" s="96"/>
    </row>
    <row r="25" spans="1:18">
      <c r="N25" s="264"/>
      <c r="O25" s="264"/>
      <c r="P25" s="264"/>
    </row>
  </sheetData>
  <customSheetViews>
    <customSheetView guid="{63E1CFB8-D156-4205-941F-09D2EB394884}" scale="70" showPageBreaks="1" zeroValues="0" fitToPage="1" printArea="1" view="pageBreakPreview">
      <pane xSplit="1" ySplit="9" topLeftCell="B10" activePane="bottomRight" state="frozen"/>
      <selection pane="bottomRight" activeCell="B17" sqref="B17:C21"/>
      <pageMargins left="0.23622047244094491" right="0.23622047244094491" top="0.74803149606299213" bottom="0.74803149606299213" header="0.31496062992125984" footer="0.31496062992125984"/>
      <pageSetup paperSize="8" scale="76" fitToHeight="0" orientation="landscape" r:id="rId1"/>
      <headerFooter alignWithMargins="0"/>
    </customSheetView>
  </customSheetViews>
  <mergeCells count="4">
    <mergeCell ref="B2:Q2"/>
    <mergeCell ref="R6:R8"/>
    <mergeCell ref="S5:T6"/>
    <mergeCell ref="S8:S9"/>
  </mergeCells>
  <phoneticPr fontId="10"/>
  <conditionalFormatting sqref="T10:T15">
    <cfRule type="containsText" dxfId="9" priority="5" operator="containsText" text="エラー">
      <formula>NOT(ISERROR(SEARCH("エラー",T10)))</formula>
    </cfRule>
  </conditionalFormatting>
  <conditionalFormatting sqref="S10:S15">
    <cfRule type="containsText" dxfId="8" priority="4" operator="containsText" text="再度">
      <formula>NOT(ISERROR(SEARCH("再度",S10)))</formula>
    </cfRule>
  </conditionalFormatting>
  <conditionalFormatting sqref="M10:M15">
    <cfRule type="containsErrors" dxfId="7" priority="3">
      <formula>ISERROR(M10)</formula>
    </cfRule>
  </conditionalFormatting>
  <conditionalFormatting sqref="Q3">
    <cfRule type="cellIs" dxfId="6" priority="1" operator="equal">
      <formula>0</formula>
    </cfRule>
  </conditionalFormatting>
  <dataValidations count="2">
    <dataValidation type="list" allowBlank="1" showInputMessage="1" showErrorMessage="1" sqref="B10:B15" xr:uid="{00000000-0002-0000-0400-000000000000}">
      <formula1>"社会福祉法人,公益社団・財団法人,一般社団・財団法人,医療法人,社会医療法人,生協,宗教法人,公設(公設民営含む),その他"</formula1>
    </dataValidation>
    <dataValidation type="list" allowBlank="1" showInputMessage="1" showErrorMessage="1" sqref="R10:R15" xr:uid="{00000000-0002-0000-0400-000001000000}">
      <formula1>"○,"</formula1>
    </dataValidation>
  </dataValidations>
  <printOptions gridLinesSet="0"/>
  <pageMargins left="0.23622047244094491" right="0.23622047244094491" top="0.74803149606299213" bottom="0.74803149606299213" header="0.31496062992125984" footer="0.31496062992125984"/>
  <pageSetup paperSize="9" scale="52" fitToHeight="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D28"/>
  <sheetViews>
    <sheetView view="pageBreakPreview" zoomScale="70" zoomScaleNormal="100" zoomScaleSheetLayoutView="70" workbookViewId="0">
      <selection activeCell="A8" sqref="A8:D17"/>
    </sheetView>
  </sheetViews>
  <sheetFormatPr defaultRowHeight="14.25"/>
  <cols>
    <col min="1" max="4" width="23.375" customWidth="1"/>
    <col min="254" max="256" width="23.125" customWidth="1"/>
    <col min="257" max="257" width="23.5" customWidth="1"/>
    <col min="510" max="512" width="23.125" customWidth="1"/>
    <col min="513" max="513" width="23.5" customWidth="1"/>
    <col min="766" max="768" width="23.125" customWidth="1"/>
    <col min="769" max="769" width="23.5" customWidth="1"/>
    <col min="1022" max="1024" width="23.125" customWidth="1"/>
    <col min="1025" max="1025" width="23.5" customWidth="1"/>
    <col min="1278" max="1280" width="23.125" customWidth="1"/>
    <col min="1281" max="1281" width="23.5" customWidth="1"/>
    <col min="1534" max="1536" width="23.125" customWidth="1"/>
    <col min="1537" max="1537" width="23.5" customWidth="1"/>
    <col min="1790" max="1792" width="23.125" customWidth="1"/>
    <col min="1793" max="1793" width="23.5" customWidth="1"/>
    <col min="2046" max="2048" width="23.125" customWidth="1"/>
    <col min="2049" max="2049" width="23.5" customWidth="1"/>
    <col min="2302" max="2304" width="23.125" customWidth="1"/>
    <col min="2305" max="2305" width="23.5" customWidth="1"/>
    <col min="2558" max="2560" width="23.125" customWidth="1"/>
    <col min="2561" max="2561" width="23.5" customWidth="1"/>
    <col min="2814" max="2816" width="23.125" customWidth="1"/>
    <col min="2817" max="2817" width="23.5" customWidth="1"/>
    <col min="3070" max="3072" width="23.125" customWidth="1"/>
    <col min="3073" max="3073" width="23.5" customWidth="1"/>
    <col min="3326" max="3328" width="23.125" customWidth="1"/>
    <col min="3329" max="3329" width="23.5" customWidth="1"/>
    <col min="3582" max="3584" width="23.125" customWidth="1"/>
    <col min="3585" max="3585" width="23.5" customWidth="1"/>
    <col min="3838" max="3840" width="23.125" customWidth="1"/>
    <col min="3841" max="3841" width="23.5" customWidth="1"/>
    <col min="4094" max="4096" width="23.125" customWidth="1"/>
    <col min="4097" max="4097" width="23.5" customWidth="1"/>
    <col min="4350" max="4352" width="23.125" customWidth="1"/>
    <col min="4353" max="4353" width="23.5" customWidth="1"/>
    <col min="4606" max="4608" width="23.125" customWidth="1"/>
    <col min="4609" max="4609" width="23.5" customWidth="1"/>
    <col min="4862" max="4864" width="23.125" customWidth="1"/>
    <col min="4865" max="4865" width="23.5" customWidth="1"/>
    <col min="5118" max="5120" width="23.125" customWidth="1"/>
    <col min="5121" max="5121" width="23.5" customWidth="1"/>
    <col min="5374" max="5376" width="23.125" customWidth="1"/>
    <col min="5377" max="5377" width="23.5" customWidth="1"/>
    <col min="5630" max="5632" width="23.125" customWidth="1"/>
    <col min="5633" max="5633" width="23.5" customWidth="1"/>
    <col min="5886" max="5888" width="23.125" customWidth="1"/>
    <col min="5889" max="5889" width="23.5" customWidth="1"/>
    <col min="6142" max="6144" width="23.125" customWidth="1"/>
    <col min="6145" max="6145" width="23.5" customWidth="1"/>
    <col min="6398" max="6400" width="23.125" customWidth="1"/>
    <col min="6401" max="6401" width="23.5" customWidth="1"/>
    <col min="6654" max="6656" width="23.125" customWidth="1"/>
    <col min="6657" max="6657" width="23.5" customWidth="1"/>
    <col min="6910" max="6912" width="23.125" customWidth="1"/>
    <col min="6913" max="6913" width="23.5" customWidth="1"/>
    <col min="7166" max="7168" width="23.125" customWidth="1"/>
    <col min="7169" max="7169" width="23.5" customWidth="1"/>
    <col min="7422" max="7424" width="23.125" customWidth="1"/>
    <col min="7425" max="7425" width="23.5" customWidth="1"/>
    <col min="7678" max="7680" width="23.125" customWidth="1"/>
    <col min="7681" max="7681" width="23.5" customWidth="1"/>
    <col min="7934" max="7936" width="23.125" customWidth="1"/>
    <col min="7937" max="7937" width="23.5" customWidth="1"/>
    <col min="8190" max="8192" width="23.125" customWidth="1"/>
    <col min="8193" max="8193" width="23.5" customWidth="1"/>
    <col min="8446" max="8448" width="23.125" customWidth="1"/>
    <col min="8449" max="8449" width="23.5" customWidth="1"/>
    <col min="8702" max="8704" width="23.125" customWidth="1"/>
    <col min="8705" max="8705" width="23.5" customWidth="1"/>
    <col min="8958" max="8960" width="23.125" customWidth="1"/>
    <col min="8961" max="8961" width="23.5" customWidth="1"/>
    <col min="9214" max="9216" width="23.125" customWidth="1"/>
    <col min="9217" max="9217" width="23.5" customWidth="1"/>
    <col min="9470" max="9472" width="23.125" customWidth="1"/>
    <col min="9473" max="9473" width="23.5" customWidth="1"/>
    <col min="9726" max="9728" width="23.125" customWidth="1"/>
    <col min="9729" max="9729" width="23.5" customWidth="1"/>
    <col min="9982" max="9984" width="23.125" customWidth="1"/>
    <col min="9985" max="9985" width="23.5" customWidth="1"/>
    <col min="10238" max="10240" width="23.125" customWidth="1"/>
    <col min="10241" max="10241" width="23.5" customWidth="1"/>
    <col min="10494" max="10496" width="23.125" customWidth="1"/>
    <col min="10497" max="10497" width="23.5" customWidth="1"/>
    <col min="10750" max="10752" width="23.125" customWidth="1"/>
    <col min="10753" max="10753" width="23.5" customWidth="1"/>
    <col min="11006" max="11008" width="23.125" customWidth="1"/>
    <col min="11009" max="11009" width="23.5" customWidth="1"/>
    <col min="11262" max="11264" width="23.125" customWidth="1"/>
    <col min="11265" max="11265" width="23.5" customWidth="1"/>
    <col min="11518" max="11520" width="23.125" customWidth="1"/>
    <col min="11521" max="11521" width="23.5" customWidth="1"/>
    <col min="11774" max="11776" width="23.125" customWidth="1"/>
    <col min="11777" max="11777" width="23.5" customWidth="1"/>
    <col min="12030" max="12032" width="23.125" customWidth="1"/>
    <col min="12033" max="12033" width="23.5" customWidth="1"/>
    <col min="12286" max="12288" width="23.125" customWidth="1"/>
    <col min="12289" max="12289" width="23.5" customWidth="1"/>
    <col min="12542" max="12544" width="23.125" customWidth="1"/>
    <col min="12545" max="12545" width="23.5" customWidth="1"/>
    <col min="12798" max="12800" width="23.125" customWidth="1"/>
    <col min="12801" max="12801" width="23.5" customWidth="1"/>
    <col min="13054" max="13056" width="23.125" customWidth="1"/>
    <col min="13057" max="13057" width="23.5" customWidth="1"/>
    <col min="13310" max="13312" width="23.125" customWidth="1"/>
    <col min="13313" max="13313" width="23.5" customWidth="1"/>
    <col min="13566" max="13568" width="23.125" customWidth="1"/>
    <col min="13569" max="13569" width="23.5" customWidth="1"/>
    <col min="13822" max="13824" width="23.125" customWidth="1"/>
    <col min="13825" max="13825" width="23.5" customWidth="1"/>
    <col min="14078" max="14080" width="23.125" customWidth="1"/>
    <col min="14081" max="14081" width="23.5" customWidth="1"/>
    <col min="14334" max="14336" width="23.125" customWidth="1"/>
    <col min="14337" max="14337" width="23.5" customWidth="1"/>
    <col min="14590" max="14592" width="23.125" customWidth="1"/>
    <col min="14593" max="14593" width="23.5" customWidth="1"/>
    <col min="14846" max="14848" width="23.125" customWidth="1"/>
    <col min="14849" max="14849" width="23.5" customWidth="1"/>
    <col min="15102" max="15104" width="23.125" customWidth="1"/>
    <col min="15105" max="15105" width="23.5" customWidth="1"/>
    <col min="15358" max="15360" width="23.125" customWidth="1"/>
    <col min="15361" max="15361" width="23.5" customWidth="1"/>
    <col min="15614" max="15616" width="23.125" customWidth="1"/>
    <col min="15617" max="15617" width="23.5" customWidth="1"/>
    <col min="15870" max="15872" width="23.125" customWidth="1"/>
    <col min="15873" max="15873" width="23.5" customWidth="1"/>
    <col min="16126" max="16128" width="23.125" customWidth="1"/>
    <col min="16129" max="16129" width="23.5" customWidth="1"/>
  </cols>
  <sheetData>
    <row r="1" spans="1:4" ht="18.75">
      <c r="A1" s="16" t="s">
        <v>92</v>
      </c>
      <c r="B1" s="17"/>
      <c r="C1" s="17"/>
      <c r="D1" s="17"/>
    </row>
    <row r="2" spans="1:4" ht="18.75">
      <c r="A2" s="749" t="s">
        <v>77</v>
      </c>
      <c r="B2" s="749"/>
      <c r="C2" s="749"/>
      <c r="D2" s="749"/>
    </row>
    <row r="3" spans="1:4" ht="18.75">
      <c r="A3" s="128"/>
      <c r="B3" s="128"/>
      <c r="C3" s="128"/>
      <c r="D3" s="128"/>
    </row>
    <row r="4" spans="1:4" s="18" customFormat="1" ht="24.95" customHeight="1">
      <c r="A4" s="41"/>
      <c r="B4" s="41"/>
      <c r="C4" s="129" t="s">
        <v>69</v>
      </c>
      <c r="D4" s="215"/>
    </row>
    <row r="5" spans="1:4" s="18" customFormat="1" ht="9" customHeight="1">
      <c r="A5" s="41"/>
      <c r="B5" s="41"/>
      <c r="C5" s="42"/>
      <c r="D5" s="42"/>
    </row>
    <row r="6" spans="1:4" s="18" customFormat="1" ht="9" customHeight="1">
      <c r="A6" s="41"/>
      <c r="B6" s="41"/>
      <c r="C6" s="42"/>
      <c r="D6" s="42"/>
    </row>
    <row r="7" spans="1:4" s="40" customFormat="1" ht="66" customHeight="1">
      <c r="A7" s="750" t="s">
        <v>94</v>
      </c>
      <c r="B7" s="751"/>
      <c r="C7" s="751"/>
      <c r="D7" s="752"/>
    </row>
    <row r="8" spans="1:4" s="40" customFormat="1" ht="36.950000000000003" customHeight="1">
      <c r="A8" s="753" t="s">
        <v>105</v>
      </c>
      <c r="B8" s="754"/>
      <c r="C8" s="754"/>
      <c r="D8" s="755"/>
    </row>
    <row r="9" spans="1:4" s="40" customFormat="1" ht="36.950000000000003" customHeight="1">
      <c r="A9" s="756"/>
      <c r="B9" s="757"/>
      <c r="C9" s="757"/>
      <c r="D9" s="758"/>
    </row>
    <row r="10" spans="1:4" s="40" customFormat="1" ht="36.950000000000003" customHeight="1">
      <c r="A10" s="756"/>
      <c r="B10" s="757"/>
      <c r="C10" s="757"/>
      <c r="D10" s="758"/>
    </row>
    <row r="11" spans="1:4" s="40" customFormat="1" ht="36.950000000000003" customHeight="1">
      <c r="A11" s="756"/>
      <c r="B11" s="757"/>
      <c r="C11" s="757"/>
      <c r="D11" s="758"/>
    </row>
    <row r="12" spans="1:4" s="40" customFormat="1" ht="36.950000000000003" customHeight="1">
      <c r="A12" s="756"/>
      <c r="B12" s="757"/>
      <c r="C12" s="757"/>
      <c r="D12" s="758"/>
    </row>
    <row r="13" spans="1:4" s="40" customFormat="1" ht="36.950000000000003" customHeight="1">
      <c r="A13" s="756"/>
      <c r="B13" s="757"/>
      <c r="C13" s="757"/>
      <c r="D13" s="758"/>
    </row>
    <row r="14" spans="1:4" s="40" customFormat="1" ht="36.950000000000003" customHeight="1">
      <c r="A14" s="756"/>
      <c r="B14" s="757"/>
      <c r="C14" s="757"/>
      <c r="D14" s="758"/>
    </row>
    <row r="15" spans="1:4" s="40" customFormat="1" ht="36.950000000000003" customHeight="1">
      <c r="A15" s="756"/>
      <c r="B15" s="757"/>
      <c r="C15" s="757"/>
      <c r="D15" s="758"/>
    </row>
    <row r="16" spans="1:4" s="40" customFormat="1" ht="36.950000000000003" customHeight="1">
      <c r="A16" s="756"/>
      <c r="B16" s="757"/>
      <c r="C16" s="757"/>
      <c r="D16" s="758"/>
    </row>
    <row r="17" spans="1:4" s="40" customFormat="1" ht="36.950000000000003" customHeight="1">
      <c r="A17" s="759"/>
      <c r="B17" s="760"/>
      <c r="C17" s="760"/>
      <c r="D17" s="761"/>
    </row>
    <row r="18" spans="1:4" s="40" customFormat="1" ht="36.950000000000003" customHeight="1">
      <c r="A18" s="762" t="s">
        <v>93</v>
      </c>
      <c r="B18" s="763"/>
      <c r="C18" s="763"/>
      <c r="D18" s="764"/>
    </row>
    <row r="19" spans="1:4" s="40" customFormat="1" ht="36.950000000000003" customHeight="1">
      <c r="A19" s="765"/>
      <c r="B19" s="766"/>
      <c r="C19" s="766"/>
      <c r="D19" s="767"/>
    </row>
    <row r="20" spans="1:4" s="40" customFormat="1" ht="36.950000000000003" customHeight="1">
      <c r="A20" s="768"/>
      <c r="B20" s="769"/>
      <c r="C20" s="769"/>
      <c r="D20" s="770"/>
    </row>
    <row r="21" spans="1:4" s="40" customFormat="1" ht="36.950000000000003" customHeight="1">
      <c r="A21" s="768"/>
      <c r="B21" s="769"/>
      <c r="C21" s="769"/>
      <c r="D21" s="770"/>
    </row>
    <row r="22" spans="1:4" s="40" customFormat="1" ht="36.950000000000003" customHeight="1">
      <c r="A22" s="768"/>
      <c r="B22" s="769"/>
      <c r="C22" s="769"/>
      <c r="D22" s="770"/>
    </row>
    <row r="23" spans="1:4" s="40" customFormat="1" ht="36.950000000000003" customHeight="1">
      <c r="A23" s="768"/>
      <c r="B23" s="769"/>
      <c r="C23" s="769"/>
      <c r="D23" s="770"/>
    </row>
    <row r="24" spans="1:4" s="40" customFormat="1" ht="36.950000000000003" customHeight="1">
      <c r="A24" s="768"/>
      <c r="B24" s="769"/>
      <c r="C24" s="769"/>
      <c r="D24" s="770"/>
    </row>
    <row r="25" spans="1:4" s="40" customFormat="1" ht="36.950000000000003" customHeight="1">
      <c r="A25" s="768"/>
      <c r="B25" s="769"/>
      <c r="C25" s="769"/>
      <c r="D25" s="770"/>
    </row>
    <row r="26" spans="1:4" s="40" customFormat="1" ht="36.950000000000003" customHeight="1">
      <c r="A26" s="768"/>
      <c r="B26" s="769"/>
      <c r="C26" s="769"/>
      <c r="D26" s="770"/>
    </row>
    <row r="27" spans="1:4" s="18" customFormat="1" ht="36.950000000000003" customHeight="1">
      <c r="A27" s="771"/>
      <c r="B27" s="772"/>
      <c r="C27" s="772"/>
      <c r="D27" s="773"/>
    </row>
    <row r="28" spans="1:4" s="18" customFormat="1" ht="24.95" customHeight="1">
      <c r="A28" s="41"/>
    </row>
  </sheetData>
  <customSheetViews>
    <customSheetView guid="{63E1CFB8-D156-4205-941F-09D2EB394884}" scale="70" showPageBreaks="1" fitToPage="1" printArea="1" state="hidden" view="pageBreakPreview">
      <selection activeCell="A8" sqref="A8:D17"/>
      <pageMargins left="0.98425196850393704" right="0.78740157480314965" top="0.9055118110236221" bottom="0.98425196850393704" header="0.51181102362204722" footer="0.51181102362204722"/>
      <pageSetup paperSize="9" scale="82" orientation="portrait" r:id="rId1"/>
      <headerFooter alignWithMargins="0"/>
    </customSheetView>
  </customSheetViews>
  <mergeCells count="5">
    <mergeCell ref="A2:D2"/>
    <mergeCell ref="A7:D7"/>
    <mergeCell ref="A8:D17"/>
    <mergeCell ref="A18:D18"/>
    <mergeCell ref="A19:D27"/>
  </mergeCells>
  <phoneticPr fontId="10"/>
  <pageMargins left="0.98425196850393704" right="0.78740157480314965" top="0.9055118110236221" bottom="0.98425196850393704" header="0.51181102362204722" footer="0.51181102362204722"/>
  <pageSetup paperSize="9" scale="82"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V27"/>
  <sheetViews>
    <sheetView view="pageBreakPreview" zoomScale="70" zoomScaleNormal="70" zoomScaleSheetLayoutView="70" workbookViewId="0">
      <pane xSplit="1" ySplit="9" topLeftCell="B13" activePane="bottomRight" state="frozen"/>
      <selection activeCell="AE22" sqref="AE22"/>
      <selection pane="topRight" activeCell="AE22" sqref="AE22"/>
      <selection pane="bottomLeft" activeCell="AE22" sqref="AE22"/>
      <selection pane="bottomRight" activeCell="A21" sqref="A21:XFD26"/>
    </sheetView>
  </sheetViews>
  <sheetFormatPr defaultColWidth="9" defaultRowHeight="13.5"/>
  <cols>
    <col min="1" max="1" width="8.25" style="265" customWidth="1"/>
    <col min="2" max="2" width="11.5" style="13" customWidth="1"/>
    <col min="3" max="3" width="15.625" style="13" customWidth="1"/>
    <col min="4" max="4" width="15.625" style="29" customWidth="1"/>
    <col min="5" max="8" width="9.125" style="13" bestFit="1" customWidth="1"/>
    <col min="9" max="9" width="9.125" style="13" customWidth="1"/>
    <col min="10" max="10" width="15.625" style="13" customWidth="1"/>
    <col min="11" max="11" width="9.125" style="13" customWidth="1"/>
    <col min="12" max="12" width="15.625" style="13" customWidth="1"/>
    <col min="13" max="13" width="9.125" style="13" customWidth="1"/>
    <col min="14" max="14" width="16.625" style="13" customWidth="1"/>
    <col min="15" max="15" width="9.125" style="13" bestFit="1" customWidth="1"/>
    <col min="16" max="16" width="10.875" style="13" customWidth="1"/>
    <col min="17" max="17" width="14" style="5" customWidth="1"/>
    <col min="18" max="18" width="8.875" style="218" customWidth="1"/>
    <col min="19" max="19" width="3.625" style="13" customWidth="1"/>
    <col min="20" max="16384" width="9" style="13"/>
  </cols>
  <sheetData>
    <row r="1" spans="1:22" ht="18.75">
      <c r="B1" s="130" t="s">
        <v>47</v>
      </c>
      <c r="D1" s="26"/>
      <c r="E1" s="12"/>
      <c r="F1" s="12"/>
      <c r="G1" s="12"/>
      <c r="H1" s="12"/>
      <c r="I1" s="12"/>
      <c r="J1" s="12"/>
      <c r="K1" s="12"/>
      <c r="L1" s="12"/>
      <c r="M1" s="12"/>
      <c r="N1" s="12"/>
      <c r="O1" s="12"/>
      <c r="P1" s="12"/>
      <c r="Q1" s="4"/>
      <c r="R1" s="4"/>
    </row>
    <row r="2" spans="1:22" ht="24" customHeight="1">
      <c r="B2" s="774" t="s">
        <v>131</v>
      </c>
      <c r="C2" s="774"/>
      <c r="D2" s="774"/>
      <c r="E2" s="774"/>
      <c r="F2" s="774"/>
      <c r="G2" s="774"/>
      <c r="H2" s="774"/>
      <c r="I2" s="774"/>
      <c r="J2" s="774"/>
      <c r="K2" s="774"/>
      <c r="L2" s="774"/>
      <c r="M2" s="774"/>
      <c r="N2" s="774"/>
      <c r="O2" s="774"/>
      <c r="P2" s="774"/>
      <c r="Q2" s="774"/>
      <c r="R2" s="432"/>
    </row>
    <row r="3" spans="1:22" s="12" customFormat="1" ht="25.5" customHeight="1">
      <c r="A3" s="265"/>
      <c r="B3" s="92"/>
      <c r="C3" s="14"/>
      <c r="D3" s="27"/>
      <c r="E3" s="14"/>
      <c r="F3" s="14"/>
      <c r="G3" s="14"/>
      <c r="H3" s="14"/>
      <c r="I3" s="14"/>
      <c r="J3" s="14"/>
      <c r="K3" s="14"/>
      <c r="L3" s="14"/>
      <c r="M3" s="14"/>
      <c r="N3" s="110"/>
      <c r="O3" s="213"/>
      <c r="P3" s="214" t="s">
        <v>2</v>
      </c>
      <c r="Q3" s="225"/>
      <c r="R3" s="438"/>
    </row>
    <row r="4" spans="1:22" s="12" customFormat="1" ht="25.5" customHeight="1" thickBot="1">
      <c r="A4" s="265"/>
      <c r="B4" s="92"/>
      <c r="C4" s="14"/>
      <c r="D4" s="27"/>
      <c r="E4" s="14"/>
      <c r="F4" s="14"/>
      <c r="G4" s="14"/>
      <c r="H4" s="14"/>
      <c r="I4" s="14"/>
      <c r="J4" s="14"/>
      <c r="K4" s="14"/>
      <c r="L4" s="14"/>
      <c r="M4" s="14"/>
      <c r="N4" s="110"/>
      <c r="O4" s="144"/>
      <c r="P4" s="110"/>
      <c r="Q4" s="111"/>
      <c r="R4" s="65"/>
    </row>
    <row r="5" spans="1:22" ht="15" customHeight="1" thickBot="1">
      <c r="B5" s="223"/>
      <c r="C5" s="47"/>
      <c r="D5" s="48"/>
      <c r="E5" s="47"/>
      <c r="F5" s="103"/>
      <c r="G5" s="104"/>
      <c r="H5" s="104"/>
      <c r="I5" s="116"/>
      <c r="J5" s="116"/>
      <c r="K5" s="116"/>
      <c r="L5" s="115"/>
      <c r="M5" s="99"/>
      <c r="N5" s="105"/>
      <c r="O5" s="47"/>
      <c r="P5" s="600"/>
      <c r="Q5" s="601"/>
      <c r="R5" s="598"/>
    </row>
    <row r="6" spans="1:22" ht="15" customHeight="1" thickBot="1">
      <c r="B6" s="132"/>
      <c r="C6" s="49"/>
      <c r="D6" s="50"/>
      <c r="E6" s="50" t="s">
        <v>45</v>
      </c>
      <c r="F6" s="66" t="s">
        <v>38</v>
      </c>
      <c r="G6" s="93" t="s">
        <v>46</v>
      </c>
      <c r="H6" s="185" t="s">
        <v>43</v>
      </c>
      <c r="I6" s="24"/>
      <c r="J6" s="119"/>
      <c r="K6" s="24"/>
      <c r="L6" s="67"/>
      <c r="M6" s="49" t="s">
        <v>25</v>
      </c>
      <c r="N6" s="106" t="s">
        <v>24</v>
      </c>
      <c r="O6" s="50" t="s">
        <v>13</v>
      </c>
      <c r="P6" s="602" t="s">
        <v>26</v>
      </c>
      <c r="Q6" s="603" t="s">
        <v>197</v>
      </c>
      <c r="R6" s="705" t="s">
        <v>202</v>
      </c>
    </row>
    <row r="7" spans="1:22" ht="18.75" customHeight="1">
      <c r="B7" s="131" t="s">
        <v>80</v>
      </c>
      <c r="C7" s="50" t="s">
        <v>62</v>
      </c>
      <c r="D7" s="50" t="s">
        <v>44</v>
      </c>
      <c r="E7" s="50"/>
      <c r="F7" s="23" t="s">
        <v>41</v>
      </c>
      <c r="G7" s="23" t="s">
        <v>42</v>
      </c>
      <c r="H7" s="117"/>
      <c r="I7" s="597" t="s">
        <v>232</v>
      </c>
      <c r="J7" s="637" t="s">
        <v>112</v>
      </c>
      <c r="K7" s="178" t="s">
        <v>233</v>
      </c>
      <c r="L7" s="176" t="s">
        <v>114</v>
      </c>
      <c r="M7" s="50" t="s">
        <v>14</v>
      </c>
      <c r="N7" s="106" t="s">
        <v>65</v>
      </c>
      <c r="O7" s="50"/>
      <c r="P7" s="602" t="s">
        <v>27</v>
      </c>
      <c r="Q7" s="604" t="s">
        <v>84</v>
      </c>
      <c r="R7" s="705"/>
    </row>
    <row r="8" spans="1:22" ht="26.25" customHeight="1">
      <c r="B8" s="132"/>
      <c r="C8" s="49"/>
      <c r="D8" s="50"/>
      <c r="E8" s="94" t="s">
        <v>52</v>
      </c>
      <c r="F8" s="95" t="s">
        <v>53</v>
      </c>
      <c r="G8" s="94" t="s">
        <v>63</v>
      </c>
      <c r="H8" s="95" t="s">
        <v>64</v>
      </c>
      <c r="I8" s="181" t="s">
        <v>115</v>
      </c>
      <c r="J8" s="654" t="s">
        <v>240</v>
      </c>
      <c r="K8" s="631" t="s">
        <v>113</v>
      </c>
      <c r="L8" s="655" t="s">
        <v>240</v>
      </c>
      <c r="N8" s="106" t="s">
        <v>66</v>
      </c>
      <c r="O8" s="49"/>
      <c r="P8" s="605"/>
      <c r="Q8" s="603"/>
      <c r="R8" s="705"/>
      <c r="T8"/>
      <c r="U8"/>
    </row>
    <row r="9" spans="1:22" ht="26.25" customHeight="1" thickBot="1">
      <c r="B9" s="133" t="s">
        <v>88</v>
      </c>
      <c r="C9" s="51"/>
      <c r="D9" s="62"/>
      <c r="E9" s="52" t="s">
        <v>19</v>
      </c>
      <c r="F9" s="52" t="s">
        <v>19</v>
      </c>
      <c r="G9" s="52" t="s">
        <v>19</v>
      </c>
      <c r="H9" s="118" t="s">
        <v>19</v>
      </c>
      <c r="I9" s="37" t="s">
        <v>19</v>
      </c>
      <c r="J9" s="638" t="s">
        <v>241</v>
      </c>
      <c r="K9" s="632" t="s">
        <v>19</v>
      </c>
      <c r="L9" s="649" t="s">
        <v>241</v>
      </c>
      <c r="M9" s="52" t="s">
        <v>20</v>
      </c>
      <c r="N9" s="107" t="s">
        <v>82</v>
      </c>
      <c r="O9" s="108" t="s">
        <v>81</v>
      </c>
      <c r="P9" s="606" t="s">
        <v>81</v>
      </c>
      <c r="Q9" s="607" t="s">
        <v>36</v>
      </c>
      <c r="R9" s="599" t="s">
        <v>165</v>
      </c>
      <c r="T9"/>
      <c r="U9"/>
      <c r="V9" s="159"/>
    </row>
    <row r="10" spans="1:22" ht="51.75" customHeight="1" thickBot="1">
      <c r="A10" s="266" t="s">
        <v>128</v>
      </c>
      <c r="B10" s="395" t="s">
        <v>144</v>
      </c>
      <c r="C10" s="351" t="s">
        <v>102</v>
      </c>
      <c r="D10" s="351" t="s">
        <v>104</v>
      </c>
      <c r="E10" s="352">
        <v>33000</v>
      </c>
      <c r="F10" s="353">
        <f>G10+H10</f>
        <v>7000</v>
      </c>
      <c r="G10" s="352">
        <v>3000</v>
      </c>
      <c r="H10" s="387">
        <v>4000</v>
      </c>
      <c r="I10" s="388">
        <v>2500</v>
      </c>
      <c r="J10" s="389">
        <v>1500</v>
      </c>
      <c r="K10" s="354">
        <v>1500</v>
      </c>
      <c r="L10" s="355">
        <v>1200</v>
      </c>
      <c r="M10" s="671">
        <f>ROUNDDOWN(F10/E10,3)</f>
        <v>0.21199999999999999</v>
      </c>
      <c r="N10" s="583">
        <v>4000</v>
      </c>
      <c r="O10" s="356">
        <v>100</v>
      </c>
      <c r="P10" s="356">
        <v>10</v>
      </c>
      <c r="Q10" s="356">
        <v>12000000</v>
      </c>
      <c r="R10" s="420" t="s">
        <v>169</v>
      </c>
      <c r="T10"/>
      <c r="U10"/>
      <c r="V10" s="158"/>
    </row>
    <row r="11" spans="1:22" ht="51.75" customHeight="1">
      <c r="B11" s="318"/>
      <c r="C11" s="357"/>
      <c r="D11" s="357"/>
      <c r="E11" s="358"/>
      <c r="F11" s="359"/>
      <c r="G11" s="358"/>
      <c r="H11" s="390"/>
      <c r="I11" s="391"/>
      <c r="J11" s="392"/>
      <c r="K11" s="363"/>
      <c r="L11" s="364"/>
      <c r="M11" s="495" t="e">
        <f t="shared" ref="M11:M19" si="0">ROUNDDOWN(F11/E11,3)</f>
        <v>#DIV/0!</v>
      </c>
      <c r="N11" s="358"/>
      <c r="O11" s="358"/>
      <c r="P11" s="358"/>
      <c r="Q11" s="358"/>
      <c r="R11" s="418"/>
      <c r="T11"/>
      <c r="U11"/>
      <c r="V11" s="142"/>
    </row>
    <row r="12" spans="1:22" ht="51.75" customHeight="1">
      <c r="B12" s="318"/>
      <c r="C12" s="208"/>
      <c r="D12" s="208"/>
      <c r="E12" s="146"/>
      <c r="F12" s="143"/>
      <c r="G12" s="146"/>
      <c r="H12" s="230"/>
      <c r="I12" s="233"/>
      <c r="J12" s="229"/>
      <c r="K12" s="149"/>
      <c r="L12" s="150"/>
      <c r="M12" s="496" t="e">
        <f t="shared" si="0"/>
        <v>#DIV/0!</v>
      </c>
      <c r="N12" s="146"/>
      <c r="O12" s="146"/>
      <c r="P12" s="146"/>
      <c r="Q12" s="146"/>
      <c r="R12" s="418"/>
      <c r="T12"/>
      <c r="U12"/>
    </row>
    <row r="13" spans="1:22" ht="51.75" customHeight="1">
      <c r="B13" s="318"/>
      <c r="C13" s="208"/>
      <c r="D13" s="208"/>
      <c r="E13" s="146"/>
      <c r="F13" s="143"/>
      <c r="G13" s="146"/>
      <c r="H13" s="230"/>
      <c r="I13" s="234"/>
      <c r="J13" s="149"/>
      <c r="K13" s="149"/>
      <c r="L13" s="150"/>
      <c r="M13" s="496" t="e">
        <f t="shared" si="0"/>
        <v>#DIV/0!</v>
      </c>
      <c r="N13" s="146"/>
      <c r="O13" s="146"/>
      <c r="P13" s="146"/>
      <c r="Q13" s="146"/>
      <c r="R13" s="418"/>
      <c r="T13"/>
      <c r="U13"/>
    </row>
    <row r="14" spans="1:22" ht="51.75" customHeight="1">
      <c r="B14" s="318"/>
      <c r="C14" s="209"/>
      <c r="D14" s="209"/>
      <c r="E14" s="147"/>
      <c r="F14" s="122"/>
      <c r="G14" s="147"/>
      <c r="H14" s="231"/>
      <c r="I14" s="234"/>
      <c r="J14" s="151"/>
      <c r="K14" s="151"/>
      <c r="L14" s="152"/>
      <c r="M14" s="496" t="e">
        <f t="shared" si="0"/>
        <v>#DIV/0!</v>
      </c>
      <c r="N14" s="154"/>
      <c r="O14" s="154"/>
      <c r="P14" s="154"/>
      <c r="Q14" s="155"/>
      <c r="R14" s="418"/>
      <c r="T14"/>
      <c r="U14"/>
    </row>
    <row r="15" spans="1:22" ht="51.75" customHeight="1">
      <c r="B15" s="318"/>
      <c r="C15" s="209"/>
      <c r="D15" s="209"/>
      <c r="E15" s="147"/>
      <c r="F15" s="122"/>
      <c r="G15" s="147"/>
      <c r="H15" s="231"/>
      <c r="I15" s="234"/>
      <c r="J15" s="151"/>
      <c r="K15" s="151"/>
      <c r="L15" s="152"/>
      <c r="M15" s="496" t="e">
        <f t="shared" si="0"/>
        <v>#DIV/0!</v>
      </c>
      <c r="N15" s="154"/>
      <c r="O15" s="154"/>
      <c r="P15" s="154"/>
      <c r="Q15" s="155"/>
      <c r="R15" s="418"/>
      <c r="T15"/>
      <c r="U15"/>
    </row>
    <row r="16" spans="1:22" ht="51.75" customHeight="1">
      <c r="B16" s="318"/>
      <c r="C16" s="209"/>
      <c r="D16" s="209"/>
      <c r="E16" s="147"/>
      <c r="F16" s="122"/>
      <c r="G16" s="147"/>
      <c r="H16" s="231"/>
      <c r="I16" s="234"/>
      <c r="J16" s="151"/>
      <c r="K16" s="151"/>
      <c r="L16" s="152"/>
      <c r="M16" s="496" t="e">
        <f t="shared" si="0"/>
        <v>#DIV/0!</v>
      </c>
      <c r="N16" s="154"/>
      <c r="O16" s="154"/>
      <c r="P16" s="154"/>
      <c r="Q16" s="155"/>
      <c r="R16" s="418"/>
      <c r="T16"/>
      <c r="U16"/>
    </row>
    <row r="17" spans="1:21" ht="51.75" customHeight="1">
      <c r="B17" s="318"/>
      <c r="C17" s="209"/>
      <c r="D17" s="209"/>
      <c r="E17" s="147"/>
      <c r="F17" s="122"/>
      <c r="G17" s="147"/>
      <c r="H17" s="231"/>
      <c r="I17" s="234"/>
      <c r="J17" s="151"/>
      <c r="K17" s="151"/>
      <c r="L17" s="152"/>
      <c r="M17" s="496" t="e">
        <f t="shared" si="0"/>
        <v>#DIV/0!</v>
      </c>
      <c r="N17" s="155"/>
      <c r="O17" s="155"/>
      <c r="P17" s="155"/>
      <c r="Q17" s="155"/>
      <c r="R17" s="418"/>
      <c r="T17"/>
      <c r="U17"/>
    </row>
    <row r="18" spans="1:21" ht="51.75" customHeight="1">
      <c r="B18" s="318"/>
      <c r="C18" s="209"/>
      <c r="D18" s="209"/>
      <c r="E18" s="147"/>
      <c r="F18" s="122"/>
      <c r="G18" s="147"/>
      <c r="H18" s="231"/>
      <c r="I18" s="234"/>
      <c r="J18" s="151"/>
      <c r="K18" s="151"/>
      <c r="L18" s="152"/>
      <c r="M18" s="496" t="e">
        <f t="shared" si="0"/>
        <v>#DIV/0!</v>
      </c>
      <c r="N18" s="155"/>
      <c r="O18" s="155"/>
      <c r="P18" s="155"/>
      <c r="Q18" s="155"/>
      <c r="R18" s="418"/>
      <c r="T18"/>
      <c r="U18"/>
    </row>
    <row r="19" spans="1:21" ht="51.75" customHeight="1" thickBot="1">
      <c r="B19" s="338"/>
      <c r="C19" s="210"/>
      <c r="D19" s="211"/>
      <c r="E19" s="148"/>
      <c r="F19" s="123"/>
      <c r="G19" s="148"/>
      <c r="H19" s="232"/>
      <c r="I19" s="235"/>
      <c r="J19" s="153"/>
      <c r="K19" s="153"/>
      <c r="L19" s="236"/>
      <c r="M19" s="497" t="e">
        <f t="shared" si="0"/>
        <v>#DIV/0!</v>
      </c>
      <c r="N19" s="156"/>
      <c r="O19" s="157"/>
      <c r="P19" s="156"/>
      <c r="Q19" s="157"/>
      <c r="R19" s="419"/>
      <c r="T19"/>
      <c r="U19"/>
    </row>
    <row r="20" spans="1:21" ht="9" customHeight="1">
      <c r="D20" s="91"/>
      <c r="J20" s="28"/>
      <c r="K20" s="28"/>
      <c r="L20" s="28"/>
      <c r="N20" s="98"/>
      <c r="O20" s="96"/>
      <c r="P20" s="98"/>
      <c r="R20" s="292"/>
    </row>
    <row r="21" spans="1:21" s="622" customFormat="1" ht="24.75" customHeight="1">
      <c r="B21" s="657" t="s">
        <v>85</v>
      </c>
      <c r="C21" s="799" t="s">
        <v>231</v>
      </c>
      <c r="D21" s="800"/>
      <c r="E21" s="800"/>
      <c r="F21" s="800"/>
      <c r="G21" s="800"/>
      <c r="L21" s="659"/>
      <c r="R21" s="595"/>
    </row>
    <row r="22" spans="1:21" s="595" customFormat="1" ht="24.75" customHeight="1">
      <c r="A22" s="656"/>
      <c r="B22" s="801"/>
      <c r="C22" s="660" t="s">
        <v>253</v>
      </c>
      <c r="F22" s="596"/>
      <c r="G22" s="596"/>
      <c r="H22" s="596"/>
      <c r="I22" s="596"/>
      <c r="J22" s="795"/>
    </row>
    <row r="23" spans="1:21" s="622" customFormat="1" ht="24.75" customHeight="1">
      <c r="B23" s="657"/>
      <c r="C23" s="493" t="s">
        <v>258</v>
      </c>
      <c r="L23" s="659"/>
      <c r="R23" s="595"/>
    </row>
    <row r="24" spans="1:21" s="622" customFormat="1" ht="24.75" customHeight="1">
      <c r="B24" s="657"/>
      <c r="C24" s="493" t="s">
        <v>259</v>
      </c>
      <c r="L24" s="659"/>
      <c r="R24" s="595"/>
    </row>
    <row r="25" spans="1:21" s="622" customFormat="1" ht="24.75" customHeight="1">
      <c r="B25" s="657"/>
      <c r="C25" s="493" t="s">
        <v>242</v>
      </c>
      <c r="L25" s="659"/>
      <c r="R25" s="595"/>
    </row>
    <row r="26" spans="1:21" s="622" customFormat="1" ht="24.75" customHeight="1">
      <c r="B26" s="657"/>
      <c r="C26" s="662" t="s">
        <v>260</v>
      </c>
      <c r="L26" s="659"/>
      <c r="R26" s="595"/>
    </row>
    <row r="27" spans="1:21">
      <c r="N27" s="97"/>
      <c r="O27" s="97"/>
      <c r="P27" s="97"/>
    </row>
  </sheetData>
  <customSheetViews>
    <customSheetView guid="{63E1CFB8-D156-4205-941F-09D2EB394884}" scale="80" showPageBreaks="1" printArea="1" view="pageBreakPreview">
      <pane xSplit="1" ySplit="9" topLeftCell="B10" activePane="bottomRight" state="frozen"/>
      <selection pane="bottomRight" activeCell="N10" sqref="N10"/>
      <pageMargins left="0.59055118110236227" right="0.59055118110236227" top="0.59055118110236227" bottom="0.59055118110236227" header="0.51181102362204722" footer="0.51181102362204722"/>
      <pageSetup paperSize="9" scale="60" orientation="landscape" r:id="rId1"/>
      <headerFooter alignWithMargins="0"/>
    </customSheetView>
  </customSheetViews>
  <mergeCells count="2">
    <mergeCell ref="B2:Q2"/>
    <mergeCell ref="R6:R8"/>
  </mergeCells>
  <phoneticPr fontId="10"/>
  <conditionalFormatting sqref="M10:M19">
    <cfRule type="containsErrors" dxfId="5" priority="1">
      <formula>ISERROR(M10)</formula>
    </cfRule>
  </conditionalFormatting>
  <dataValidations count="2">
    <dataValidation type="list" allowBlank="1" showInputMessage="1" showErrorMessage="1" sqref="B10:B19" xr:uid="{00000000-0002-0000-0600-000000000000}">
      <formula1>"社会福祉法人,公益社団・財団法人,一般社団・財団法人,医療法人,社会医療法人,生協,宗教法人,公設(公設民営含む),その他"</formula1>
    </dataValidation>
    <dataValidation type="list" allowBlank="1" showInputMessage="1" showErrorMessage="1" sqref="R10:R19" xr:uid="{00000000-0002-0000-0600-000001000000}">
      <formula1>"○,"</formula1>
    </dataValidation>
  </dataValidations>
  <printOptions gridLinesSet="0"/>
  <pageMargins left="0.59055118110236227" right="0.59055118110236227" top="0.59055118110236227" bottom="0.59055118110236227" header="0.51181102362204722" footer="0.51181102362204722"/>
  <pageSetup paperSize="9" scale="60" orientation="landscape" r:id="rId2"/>
  <headerFooter alignWithMargins="0"/>
  <ignoredErrors>
    <ignoredError sqref="M11 M12:M19" evalError="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fitToPage="1"/>
  </sheetPr>
  <dimension ref="A1:X28"/>
  <sheetViews>
    <sheetView view="pageBreakPreview" zoomScale="70" zoomScaleNormal="70" zoomScaleSheetLayoutView="70" workbookViewId="0">
      <pane xSplit="1" ySplit="9" topLeftCell="B10" activePane="bottomRight" state="frozen"/>
      <selection activeCell="AE22" sqref="AE22"/>
      <selection pane="topRight" activeCell="AE22" sqref="AE22"/>
      <selection pane="bottomLeft" activeCell="AE22" sqref="AE22"/>
      <selection pane="bottomRight" activeCell="K20" sqref="K20"/>
    </sheetView>
  </sheetViews>
  <sheetFormatPr defaultColWidth="9" defaultRowHeight="13.5"/>
  <cols>
    <col min="1" max="1" width="3.25" style="220" customWidth="1"/>
    <col min="2" max="2" width="11.5" style="220" customWidth="1"/>
    <col min="3" max="3" width="15.625" style="220" customWidth="1"/>
    <col min="4" max="4" width="15.625" style="263" customWidth="1"/>
    <col min="5" max="8" width="9.125" style="220" bestFit="1" customWidth="1"/>
    <col min="9" max="9" width="9.125" style="220" customWidth="1"/>
    <col min="10" max="10" width="15.625" style="220" customWidth="1"/>
    <col min="11" max="11" width="9.125" style="220" customWidth="1"/>
    <col min="12" max="12" width="15.625" style="220" customWidth="1"/>
    <col min="13" max="13" width="9.125" style="220" customWidth="1"/>
    <col min="14" max="14" width="16.625" style="220" customWidth="1"/>
    <col min="15" max="15" width="7.5" style="218" customWidth="1"/>
    <col min="16" max="16" width="8" style="218" customWidth="1"/>
    <col min="17" max="17" width="9" style="218"/>
    <col min="18" max="18" width="9.125" style="220" bestFit="1" customWidth="1"/>
    <col min="19" max="19" width="10.875" style="220" customWidth="1"/>
    <col min="20" max="20" width="16.5" style="218" customWidth="1"/>
    <col min="21" max="21" width="8.875" style="218" customWidth="1"/>
    <col min="22" max="22" width="12.5" style="220" customWidth="1"/>
    <col min="23" max="23" width="24.625" style="220" customWidth="1"/>
    <col min="24" max="24" width="12.75" style="220" customWidth="1"/>
    <col min="25" max="16384" width="9" style="220"/>
  </cols>
  <sheetData>
    <row r="1" spans="2:24" ht="29.25" customHeight="1">
      <c r="B1" s="130" t="s">
        <v>195</v>
      </c>
      <c r="D1" s="26"/>
      <c r="E1" s="12"/>
      <c r="F1" s="12"/>
      <c r="G1" s="12"/>
      <c r="H1" s="12"/>
      <c r="I1" s="12"/>
      <c r="J1" s="12"/>
      <c r="K1" s="12"/>
      <c r="L1" s="12"/>
      <c r="M1" s="12"/>
      <c r="N1" s="12"/>
      <c r="O1" s="4"/>
      <c r="P1" s="4"/>
      <c r="Q1" s="4"/>
      <c r="R1" s="12"/>
      <c r="S1" s="12"/>
      <c r="T1" s="4"/>
      <c r="U1" s="4"/>
    </row>
    <row r="2" spans="2:24" ht="26.25" customHeight="1">
      <c r="B2" s="774" t="s">
        <v>196</v>
      </c>
      <c r="C2" s="774"/>
      <c r="D2" s="774"/>
      <c r="E2" s="774"/>
      <c r="F2" s="774"/>
      <c r="G2" s="774"/>
      <c r="H2" s="774"/>
      <c r="I2" s="774"/>
      <c r="J2" s="774"/>
      <c r="K2" s="774"/>
      <c r="L2" s="774"/>
      <c r="M2" s="774"/>
      <c r="N2" s="774"/>
      <c r="O2" s="774"/>
      <c r="P2" s="774"/>
      <c r="Q2" s="774"/>
      <c r="R2" s="774"/>
      <c r="S2" s="774"/>
      <c r="T2" s="774"/>
      <c r="U2" s="432"/>
    </row>
    <row r="3" spans="2:24" s="12" customFormat="1" ht="24" customHeight="1">
      <c r="B3" s="92"/>
      <c r="C3" s="14"/>
      <c r="D3" s="27"/>
      <c r="E3" s="14"/>
      <c r="F3" s="14"/>
      <c r="G3" s="14"/>
      <c r="H3" s="14"/>
      <c r="I3" s="14"/>
      <c r="J3" s="14"/>
      <c r="K3" s="14"/>
      <c r="L3" s="14"/>
      <c r="M3" s="14"/>
      <c r="N3" s="110"/>
      <c r="O3" s="408"/>
      <c r="P3" s="408"/>
      <c r="Q3" s="411"/>
      <c r="R3" s="213"/>
      <c r="S3" s="214" t="s">
        <v>2</v>
      </c>
      <c r="T3" s="777">
        <f>様式１!AF3</f>
        <v>0</v>
      </c>
      <c r="U3" s="778"/>
    </row>
    <row r="4" spans="2:24" s="12" customFormat="1" ht="15" thickBot="1">
      <c r="B4" s="92"/>
      <c r="C4" s="14"/>
      <c r="D4" s="27"/>
      <c r="E4" s="14"/>
      <c r="F4" s="14"/>
      <c r="G4" s="14"/>
      <c r="H4" s="14"/>
      <c r="I4" s="14"/>
      <c r="J4" s="14"/>
      <c r="K4" s="14"/>
      <c r="L4" s="14"/>
      <c r="M4" s="14"/>
      <c r="N4" s="110"/>
      <c r="O4" s="4"/>
      <c r="P4" s="4"/>
      <c r="Q4" s="65"/>
      <c r="R4" s="144"/>
      <c r="S4" s="110"/>
      <c r="T4" s="111"/>
      <c r="U4" s="65"/>
    </row>
    <row r="5" spans="2:24" ht="15" customHeight="1" thickBot="1">
      <c r="B5" s="223"/>
      <c r="C5" s="47"/>
      <c r="D5" s="48"/>
      <c r="E5" s="47"/>
      <c r="F5" s="103"/>
      <c r="G5" s="104"/>
      <c r="H5" s="104"/>
      <c r="I5" s="116"/>
      <c r="J5" s="608"/>
      <c r="K5" s="608"/>
      <c r="L5" s="609"/>
      <c r="M5" s="610"/>
      <c r="N5" s="611" t="s">
        <v>225</v>
      </c>
      <c r="O5" s="791" t="s">
        <v>226</v>
      </c>
      <c r="P5" s="792"/>
      <c r="Q5" s="612" t="s">
        <v>227</v>
      </c>
      <c r="R5" s="613"/>
      <c r="S5" s="600"/>
      <c r="T5" s="601"/>
      <c r="U5" s="598"/>
      <c r="V5" s="779" t="s">
        <v>218</v>
      </c>
      <c r="W5" s="780"/>
      <c r="X5" s="781"/>
    </row>
    <row r="6" spans="2:24" ht="22.5" customHeight="1" thickBot="1">
      <c r="B6" s="132"/>
      <c r="C6" s="49"/>
      <c r="D6" s="50"/>
      <c r="E6" s="50" t="s">
        <v>45</v>
      </c>
      <c r="F6" s="66" t="s">
        <v>38</v>
      </c>
      <c r="G6" s="93" t="s">
        <v>46</v>
      </c>
      <c r="H6" s="185" t="s">
        <v>43</v>
      </c>
      <c r="I6" s="24"/>
      <c r="J6" s="614"/>
      <c r="K6" s="615"/>
      <c r="L6" s="616"/>
      <c r="M6" s="617" t="s">
        <v>25</v>
      </c>
      <c r="N6" s="602" t="s">
        <v>199</v>
      </c>
      <c r="O6" s="775" t="s">
        <v>8</v>
      </c>
      <c r="P6" s="776"/>
      <c r="Q6" s="618" t="s">
        <v>12</v>
      </c>
      <c r="R6" s="619" t="s">
        <v>13</v>
      </c>
      <c r="S6" s="602" t="s">
        <v>26</v>
      </c>
      <c r="T6" s="603" t="s">
        <v>197</v>
      </c>
      <c r="U6" s="705" t="s">
        <v>201</v>
      </c>
      <c r="V6" s="782"/>
      <c r="W6" s="783"/>
      <c r="X6" s="784"/>
    </row>
    <row r="7" spans="2:24" ht="13.5" customHeight="1">
      <c r="B7" s="131" t="s">
        <v>80</v>
      </c>
      <c r="C7" s="50" t="s">
        <v>62</v>
      </c>
      <c r="D7" s="50" t="s">
        <v>44</v>
      </c>
      <c r="E7" s="50"/>
      <c r="F7" s="23" t="s">
        <v>41</v>
      </c>
      <c r="G7" s="23" t="s">
        <v>42</v>
      </c>
      <c r="H7" s="258"/>
      <c r="I7" s="597" t="s">
        <v>232</v>
      </c>
      <c r="J7" s="637" t="s">
        <v>112</v>
      </c>
      <c r="K7" s="178" t="s">
        <v>233</v>
      </c>
      <c r="L7" s="176" t="s">
        <v>114</v>
      </c>
      <c r="M7" s="619" t="s">
        <v>14</v>
      </c>
      <c r="N7" s="602" t="s">
        <v>66</v>
      </c>
      <c r="O7" s="620"/>
      <c r="P7" s="621"/>
      <c r="Q7" s="618" t="s">
        <v>18</v>
      </c>
      <c r="R7" s="619"/>
      <c r="S7" s="602" t="s">
        <v>27</v>
      </c>
      <c r="T7" s="604" t="s">
        <v>84</v>
      </c>
      <c r="U7" s="705"/>
      <c r="V7" s="785" t="s">
        <v>228</v>
      </c>
      <c r="W7" s="789" t="s">
        <v>230</v>
      </c>
      <c r="X7" s="787" t="s">
        <v>229</v>
      </c>
    </row>
    <row r="8" spans="2:24" ht="26.25" customHeight="1">
      <c r="B8" s="132"/>
      <c r="C8" s="49"/>
      <c r="D8" s="50"/>
      <c r="E8" s="94" t="s">
        <v>52</v>
      </c>
      <c r="F8" s="95" t="s">
        <v>53</v>
      </c>
      <c r="G8" s="94" t="s">
        <v>63</v>
      </c>
      <c r="H8" s="95" t="s">
        <v>64</v>
      </c>
      <c r="I8" s="181" t="s">
        <v>115</v>
      </c>
      <c r="J8" s="654" t="s">
        <v>240</v>
      </c>
      <c r="K8" s="631" t="s">
        <v>113</v>
      </c>
      <c r="L8" s="655" t="s">
        <v>240</v>
      </c>
      <c r="M8" s="622"/>
      <c r="N8" s="602"/>
      <c r="O8" s="623" t="s">
        <v>76</v>
      </c>
      <c r="P8" s="624"/>
      <c r="Q8" s="625"/>
      <c r="R8" s="617"/>
      <c r="S8" s="605"/>
      <c r="T8" s="603"/>
      <c r="U8" s="705"/>
      <c r="V8" s="786"/>
      <c r="W8" s="790"/>
      <c r="X8" s="788"/>
    </row>
    <row r="9" spans="2:24" ht="26.25" customHeight="1" thickBot="1">
      <c r="B9" s="133" t="s">
        <v>88</v>
      </c>
      <c r="C9" s="51"/>
      <c r="D9" s="62"/>
      <c r="E9" s="52" t="s">
        <v>19</v>
      </c>
      <c r="F9" s="52" t="s">
        <v>19</v>
      </c>
      <c r="G9" s="52" t="s">
        <v>19</v>
      </c>
      <c r="H9" s="118" t="s">
        <v>19</v>
      </c>
      <c r="I9" s="37" t="s">
        <v>19</v>
      </c>
      <c r="J9" s="638" t="s">
        <v>241</v>
      </c>
      <c r="K9" s="632" t="s">
        <v>19</v>
      </c>
      <c r="L9" s="649" t="s">
        <v>241</v>
      </c>
      <c r="M9" s="626" t="s">
        <v>20</v>
      </c>
      <c r="N9" s="627" t="s">
        <v>82</v>
      </c>
      <c r="O9" s="628" t="s">
        <v>89</v>
      </c>
      <c r="P9" s="629" t="s">
        <v>73</v>
      </c>
      <c r="Q9" s="630" t="s">
        <v>22</v>
      </c>
      <c r="R9" s="606" t="s">
        <v>81</v>
      </c>
      <c r="S9" s="606" t="s">
        <v>81</v>
      </c>
      <c r="T9" s="607" t="s">
        <v>36</v>
      </c>
      <c r="U9" s="599" t="s">
        <v>165</v>
      </c>
      <c r="V9" s="786"/>
      <c r="W9" s="790"/>
      <c r="X9" s="788"/>
    </row>
    <row r="10" spans="2:24" s="12" customFormat="1" ht="51.75" customHeight="1">
      <c r="B10" s="544"/>
      <c r="C10" s="545"/>
      <c r="D10" s="545"/>
      <c r="E10" s="306"/>
      <c r="F10" s="546" t="str">
        <f>IF(AND(G10="",H10=""),"",G10+H10)</f>
        <v/>
      </c>
      <c r="G10" s="306"/>
      <c r="H10" s="547"/>
      <c r="I10" s="304"/>
      <c r="J10" s="548"/>
      <c r="K10" s="299"/>
      <c r="L10" s="300"/>
      <c r="M10" s="672" t="e">
        <f>ROUNDDOWN(F10/E10,3)</f>
        <v>#VALUE!</v>
      </c>
      <c r="N10" s="549"/>
      <c r="O10" s="314"/>
      <c r="P10" s="433"/>
      <c r="Q10" s="333"/>
      <c r="R10" s="549"/>
      <c r="S10" s="549"/>
      <c r="T10" s="549"/>
      <c r="U10" s="442"/>
      <c r="V10" s="490" t="str">
        <f t="shared" ref="V10:V16" si="0">IF(D10="","―",IF(COUNTBLANK(N10)+COUNTBLANK(O10)+COUNTBLANK(Q10)&gt;1,"(1),(2),(3)のうち2箇所以上に記載が必要です","OK"))</f>
        <v>―</v>
      </c>
      <c r="W10" s="576" t="str">
        <f t="shared" ref="W10:W16" si="1">IF(D10="","―",IF(AND(I10="",K10=""),"―",IF(H10=I10+K10,"OK","減免者（低額）(E)と減免者（無料）(F)の合計が減免者計（D)と一致しません。再度確認してください")))</f>
        <v>―</v>
      </c>
      <c r="X10" s="577" t="str">
        <f t="shared" ref="X10:X16" si="2">IF(D10="","―",IF(OR(V10="(1),(2),(3)のうち2箇所以上に記載が必要です",W10="減免者（低額）(E)と減免者（無料）(F)の合計が減免者計（D)と一致しません。再度確認してください" ),"エラーがあります。確認してください","保存OK"))</f>
        <v>―</v>
      </c>
    </row>
    <row r="11" spans="2:24" s="12" customFormat="1" ht="51.75" customHeight="1">
      <c r="B11" s="525"/>
      <c r="C11" s="551"/>
      <c r="D11" s="551"/>
      <c r="E11" s="552"/>
      <c r="F11" s="553" t="str">
        <f t="shared" ref="F11:F16" si="3">IF(AND(G11="",H11=""),"",G11+H11)</f>
        <v/>
      </c>
      <c r="G11" s="552"/>
      <c r="H11" s="554"/>
      <c r="I11" s="289"/>
      <c r="J11" s="555"/>
      <c r="K11" s="284"/>
      <c r="L11" s="285"/>
      <c r="M11" s="673" t="e">
        <f t="shared" ref="M11:M16" si="4">ROUNDDOWN(F11/E11,3)</f>
        <v>#VALUE!</v>
      </c>
      <c r="N11" s="552"/>
      <c r="O11" s="325"/>
      <c r="P11" s="434"/>
      <c r="Q11" s="322"/>
      <c r="R11" s="552"/>
      <c r="S11" s="552"/>
      <c r="T11" s="552"/>
      <c r="U11" s="442"/>
      <c r="V11" s="491" t="str">
        <f t="shared" si="0"/>
        <v>―</v>
      </c>
      <c r="W11" s="578" t="str">
        <f t="shared" si="1"/>
        <v>―</v>
      </c>
      <c r="X11" s="579" t="str">
        <f t="shared" si="2"/>
        <v>―</v>
      </c>
    </row>
    <row r="12" spans="2:24" s="12" customFormat="1" ht="51.75" customHeight="1">
      <c r="B12" s="525"/>
      <c r="C12" s="551"/>
      <c r="D12" s="551"/>
      <c r="E12" s="552"/>
      <c r="F12" s="553" t="str">
        <f t="shared" si="3"/>
        <v/>
      </c>
      <c r="G12" s="552"/>
      <c r="H12" s="554"/>
      <c r="I12" s="289"/>
      <c r="J12" s="555"/>
      <c r="K12" s="284"/>
      <c r="L12" s="285"/>
      <c r="M12" s="673" t="e">
        <f t="shared" si="4"/>
        <v>#VALUE!</v>
      </c>
      <c r="N12" s="552"/>
      <c r="O12" s="325"/>
      <c r="P12" s="434"/>
      <c r="Q12" s="322"/>
      <c r="R12" s="552"/>
      <c r="S12" s="552"/>
      <c r="T12" s="552"/>
      <c r="U12" s="442"/>
      <c r="V12" s="491" t="str">
        <f t="shared" si="0"/>
        <v>―</v>
      </c>
      <c r="W12" s="578" t="str">
        <f t="shared" si="1"/>
        <v>―</v>
      </c>
      <c r="X12" s="579" t="str">
        <f t="shared" si="2"/>
        <v>―</v>
      </c>
    </row>
    <row r="13" spans="2:24" s="12" customFormat="1" ht="51.75" customHeight="1">
      <c r="B13" s="525"/>
      <c r="C13" s="557"/>
      <c r="D13" s="557"/>
      <c r="E13" s="558"/>
      <c r="F13" s="559" t="str">
        <f t="shared" si="3"/>
        <v/>
      </c>
      <c r="G13" s="558"/>
      <c r="H13" s="560"/>
      <c r="I13" s="561"/>
      <c r="J13" s="562"/>
      <c r="K13" s="561"/>
      <c r="L13" s="563"/>
      <c r="M13" s="674" t="e">
        <f t="shared" si="4"/>
        <v>#VALUE!</v>
      </c>
      <c r="N13" s="580"/>
      <c r="O13" s="325"/>
      <c r="P13" s="434"/>
      <c r="Q13" s="322"/>
      <c r="R13" s="580"/>
      <c r="S13" s="580"/>
      <c r="T13" s="564"/>
      <c r="U13" s="442"/>
      <c r="V13" s="491" t="str">
        <f t="shared" si="0"/>
        <v>―</v>
      </c>
      <c r="W13" s="578" t="str">
        <f t="shared" si="1"/>
        <v>―</v>
      </c>
      <c r="X13" s="579" t="str">
        <f t="shared" si="2"/>
        <v>―</v>
      </c>
    </row>
    <row r="14" spans="2:24" s="12" customFormat="1" ht="51.75" customHeight="1">
      <c r="B14" s="525"/>
      <c r="C14" s="557"/>
      <c r="D14" s="557"/>
      <c r="E14" s="558"/>
      <c r="F14" s="559" t="str">
        <f t="shared" si="3"/>
        <v/>
      </c>
      <c r="G14" s="558"/>
      <c r="H14" s="560"/>
      <c r="I14" s="561"/>
      <c r="J14" s="562"/>
      <c r="K14" s="561"/>
      <c r="L14" s="563"/>
      <c r="M14" s="674" t="e">
        <f t="shared" si="4"/>
        <v>#VALUE!</v>
      </c>
      <c r="N14" s="564"/>
      <c r="O14" s="325"/>
      <c r="P14" s="434"/>
      <c r="Q14" s="322"/>
      <c r="R14" s="564"/>
      <c r="S14" s="564"/>
      <c r="T14" s="564"/>
      <c r="U14" s="442"/>
      <c r="V14" s="491" t="str">
        <f t="shared" si="0"/>
        <v>―</v>
      </c>
      <c r="W14" s="578" t="str">
        <f t="shared" si="1"/>
        <v>―</v>
      </c>
      <c r="X14" s="579" t="str">
        <f t="shared" si="2"/>
        <v>―</v>
      </c>
    </row>
    <row r="15" spans="2:24" s="12" customFormat="1" ht="51.75" customHeight="1">
      <c r="B15" s="525"/>
      <c r="C15" s="557"/>
      <c r="D15" s="557"/>
      <c r="E15" s="558"/>
      <c r="F15" s="559" t="str">
        <f t="shared" si="3"/>
        <v/>
      </c>
      <c r="G15" s="558"/>
      <c r="H15" s="560"/>
      <c r="I15" s="561"/>
      <c r="J15" s="562"/>
      <c r="K15" s="561"/>
      <c r="L15" s="563"/>
      <c r="M15" s="674" t="e">
        <f t="shared" si="4"/>
        <v>#VALUE!</v>
      </c>
      <c r="N15" s="564"/>
      <c r="O15" s="325"/>
      <c r="P15" s="434"/>
      <c r="Q15" s="322"/>
      <c r="R15" s="564"/>
      <c r="S15" s="564"/>
      <c r="T15" s="564"/>
      <c r="U15" s="442"/>
      <c r="V15" s="491" t="str">
        <f t="shared" si="0"/>
        <v>―</v>
      </c>
      <c r="W15" s="578" t="str">
        <f t="shared" si="1"/>
        <v>―</v>
      </c>
      <c r="X15" s="579" t="str">
        <f t="shared" si="2"/>
        <v>―</v>
      </c>
    </row>
    <row r="16" spans="2:24" s="12" customFormat="1" ht="51.75" customHeight="1" thickBot="1">
      <c r="B16" s="526"/>
      <c r="C16" s="565"/>
      <c r="D16" s="566"/>
      <c r="E16" s="567"/>
      <c r="F16" s="568" t="str">
        <f t="shared" si="3"/>
        <v/>
      </c>
      <c r="G16" s="567"/>
      <c r="H16" s="569"/>
      <c r="I16" s="570"/>
      <c r="J16" s="571"/>
      <c r="K16" s="572"/>
      <c r="L16" s="573"/>
      <c r="M16" s="675" t="e">
        <f t="shared" si="4"/>
        <v>#VALUE!</v>
      </c>
      <c r="N16" s="574"/>
      <c r="O16" s="346"/>
      <c r="P16" s="435"/>
      <c r="Q16" s="344"/>
      <c r="R16" s="575"/>
      <c r="S16" s="574"/>
      <c r="T16" s="575"/>
      <c r="U16" s="443"/>
      <c r="V16" s="492" t="str">
        <f t="shared" si="0"/>
        <v>―</v>
      </c>
      <c r="W16" s="581" t="str">
        <f t="shared" si="1"/>
        <v>―</v>
      </c>
      <c r="X16" s="582" t="str">
        <f t="shared" si="2"/>
        <v>―</v>
      </c>
    </row>
    <row r="17" spans="1:21" ht="16.5" customHeight="1">
      <c r="D17" s="261"/>
      <c r="J17" s="262"/>
      <c r="K17" s="262"/>
      <c r="L17" s="262"/>
      <c r="N17" s="98"/>
      <c r="O17" s="402"/>
      <c r="P17" s="292"/>
      <c r="Q17" s="292"/>
      <c r="R17" s="96"/>
      <c r="S17" s="98"/>
      <c r="U17" s="292"/>
    </row>
    <row r="18" spans="1:21" s="622" customFormat="1" ht="24.75" customHeight="1">
      <c r="B18" s="657" t="s">
        <v>85</v>
      </c>
      <c r="C18" s="799" t="s">
        <v>86</v>
      </c>
      <c r="D18" s="800"/>
      <c r="E18" s="800"/>
      <c r="F18" s="800"/>
      <c r="G18" s="800"/>
      <c r="L18" s="659"/>
      <c r="O18" s="595"/>
      <c r="P18" s="595"/>
      <c r="Q18" s="595"/>
      <c r="U18" s="595"/>
    </row>
    <row r="19" spans="1:21" s="595" customFormat="1" ht="24.75" customHeight="1">
      <c r="A19" s="656"/>
      <c r="B19" s="801"/>
      <c r="C19" s="660" t="s">
        <v>253</v>
      </c>
      <c r="F19" s="596"/>
      <c r="G19" s="596"/>
      <c r="H19" s="596"/>
      <c r="I19" s="596"/>
      <c r="J19" s="795"/>
    </row>
    <row r="20" spans="1:21" s="622" customFormat="1" ht="24.75" customHeight="1">
      <c r="B20" s="657"/>
      <c r="C20" s="493" t="s">
        <v>258</v>
      </c>
      <c r="L20" s="659"/>
      <c r="O20" s="595"/>
      <c r="P20" s="595"/>
      <c r="Q20" s="595"/>
      <c r="U20" s="595"/>
    </row>
    <row r="21" spans="1:21" s="622" customFormat="1" ht="24.75" customHeight="1">
      <c r="B21" s="657"/>
      <c r="C21" s="493" t="s">
        <v>259</v>
      </c>
      <c r="L21" s="659"/>
      <c r="R21" s="595"/>
    </row>
    <row r="22" spans="1:21" s="622" customFormat="1" ht="24.75" customHeight="1">
      <c r="B22" s="657"/>
      <c r="C22" s="493" t="s">
        <v>242</v>
      </c>
      <c r="L22" s="659"/>
      <c r="R22" s="595"/>
    </row>
    <row r="23" spans="1:21" s="622" customFormat="1" ht="24.75" customHeight="1">
      <c r="B23" s="657"/>
      <c r="C23" s="660" t="s">
        <v>261</v>
      </c>
      <c r="L23" s="659"/>
      <c r="O23" s="595"/>
      <c r="P23" s="595"/>
      <c r="Q23" s="595"/>
      <c r="U23" s="595"/>
    </row>
    <row r="24" spans="1:21" s="622" customFormat="1" ht="24.75" customHeight="1">
      <c r="B24" s="657"/>
      <c r="C24" s="661" t="s">
        <v>262</v>
      </c>
      <c r="L24" s="659"/>
      <c r="O24" s="595"/>
      <c r="P24" s="595"/>
      <c r="Q24" s="595"/>
      <c r="U24" s="595"/>
    </row>
    <row r="25" spans="1:21" s="622" customFormat="1" ht="24.75" customHeight="1">
      <c r="B25" s="657"/>
      <c r="C25" s="662" t="s">
        <v>263</v>
      </c>
      <c r="L25" s="659"/>
      <c r="O25" s="595"/>
      <c r="P25" s="595"/>
      <c r="Q25" s="595"/>
      <c r="U25" s="595"/>
    </row>
    <row r="26" spans="1:21" s="622" customFormat="1" ht="20.100000000000001" customHeight="1">
      <c r="B26" s="657"/>
      <c r="C26" s="802"/>
      <c r="L26" s="659"/>
      <c r="O26" s="595"/>
      <c r="P26" s="595"/>
      <c r="Q26" s="595"/>
      <c r="U26" s="595"/>
    </row>
    <row r="27" spans="1:21" ht="14.25">
      <c r="N27" s="96"/>
      <c r="R27" s="96"/>
      <c r="S27" s="96"/>
    </row>
    <row r="28" spans="1:21">
      <c r="N28" s="264"/>
      <c r="R28" s="264"/>
      <c r="S28" s="264"/>
    </row>
  </sheetData>
  <customSheetViews>
    <customSheetView guid="{63E1CFB8-D156-4205-941F-09D2EB394884}" scale="70" showPageBreaks="1" zeroValues="0" fitToPage="1" printArea="1" view="pageBreakPreview">
      <pane xSplit="1" ySplit="9" topLeftCell="B10" activePane="bottomRight" state="frozen"/>
      <selection pane="bottomRight" activeCell="B18" sqref="B18:C22"/>
      <pageMargins left="0.23622047244094491" right="0.23622047244094491" top="0.74803149606299213" bottom="0.74803149606299213" header="0.31496062992125984" footer="0.31496062992125984"/>
      <pageSetup paperSize="8" scale="66" fitToHeight="0" orientation="landscape" r:id="rId1"/>
      <headerFooter alignWithMargins="0"/>
    </customSheetView>
  </customSheetViews>
  <mergeCells count="9">
    <mergeCell ref="B2:T2"/>
    <mergeCell ref="O6:P6"/>
    <mergeCell ref="U6:U8"/>
    <mergeCell ref="T3:U3"/>
    <mergeCell ref="V5:X6"/>
    <mergeCell ref="V7:V9"/>
    <mergeCell ref="X7:X9"/>
    <mergeCell ref="W7:W9"/>
    <mergeCell ref="O5:P5"/>
  </mergeCells>
  <phoneticPr fontId="10"/>
  <conditionalFormatting sqref="V10:V16">
    <cfRule type="containsText" dxfId="4" priority="6" operator="containsText" text="記載">
      <formula>NOT(ISERROR(SEARCH("記載",V10)))</formula>
    </cfRule>
  </conditionalFormatting>
  <conditionalFormatting sqref="W10:W16">
    <cfRule type="containsText" dxfId="3" priority="5" operator="containsText" text="確認">
      <formula>NOT(ISERROR(SEARCH("確認",W10)))</formula>
    </cfRule>
  </conditionalFormatting>
  <conditionalFormatting sqref="X10:X16">
    <cfRule type="containsText" dxfId="2" priority="4" operator="containsText" text="確認">
      <formula>NOT(ISERROR(SEARCH("確認",X10)))</formula>
    </cfRule>
  </conditionalFormatting>
  <conditionalFormatting sqref="M10:M16">
    <cfRule type="containsErrors" dxfId="1" priority="3">
      <formula>ISERROR(M10)</formula>
    </cfRule>
  </conditionalFormatting>
  <conditionalFormatting sqref="T3:U3">
    <cfRule type="cellIs" dxfId="0" priority="1" operator="equal">
      <formula>0</formula>
    </cfRule>
  </conditionalFormatting>
  <dataValidations count="3">
    <dataValidation type="list" allowBlank="1" showInputMessage="1" showErrorMessage="1" sqref="B10:B16" xr:uid="{00000000-0002-0000-0700-000000000000}">
      <formula1>"社会福祉法人,公益社団・財団法人,一般社団・財団法人,医療法人,社会医療法人,生協,宗教法人,公設(公設民営含む),その他"</formula1>
    </dataValidation>
    <dataValidation type="list" allowBlank="1" showInputMessage="1" showErrorMessage="1" sqref="O10:O17" xr:uid="{00000000-0002-0000-0700-000001000000}">
      <formula1>"生保患者を含む減免対象者のみ,全ての患者を対象"</formula1>
    </dataValidation>
    <dataValidation type="list" allowBlank="1" showInputMessage="1" showErrorMessage="1" sqref="U10:U16" xr:uid="{00000000-0002-0000-0700-000002000000}">
      <formula1>"①無低診療,②無低老健,③なし"</formula1>
    </dataValidation>
  </dataValidations>
  <printOptions gridLinesSet="0"/>
  <pageMargins left="0.23622047244094491" right="0.23622047244094491" top="0.74803149606299213" bottom="0.74803149606299213" header="0.31496062992125984" footer="0.31496062992125984"/>
  <pageSetup paperSize="9" scale="48" fitToHeight="0" orientation="landscape" r:id="rId2"/>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32"/>
  <sheetViews>
    <sheetView view="pageBreakPreview" zoomScale="70" zoomScaleNormal="70" zoomScaleSheetLayoutView="70" workbookViewId="0">
      <pane xSplit="1" ySplit="9" topLeftCell="B10" activePane="bottomRight" state="frozen"/>
      <selection activeCell="AE22" sqref="AE22"/>
      <selection pane="topRight" activeCell="AE22" sqref="AE22"/>
      <selection pane="bottomLeft" activeCell="AE22" sqref="AE22"/>
      <selection pane="bottomRight" activeCell="A21" sqref="A21:XFD28"/>
    </sheetView>
  </sheetViews>
  <sheetFormatPr defaultColWidth="9" defaultRowHeight="13.5"/>
  <cols>
    <col min="1" max="1" width="3.25" style="220" customWidth="1"/>
    <col min="2" max="2" width="11.5" style="220" customWidth="1"/>
    <col min="3" max="3" width="15.625" style="220" customWidth="1"/>
    <col min="4" max="4" width="15.625" style="263" customWidth="1"/>
    <col min="5" max="8" width="9.125" style="220" bestFit="1" customWidth="1"/>
    <col min="9" max="9" width="9.125" style="220" customWidth="1"/>
    <col min="10" max="10" width="15.625" style="220" customWidth="1"/>
    <col min="11" max="11" width="9.125" style="220" customWidth="1"/>
    <col min="12" max="12" width="15.625" style="220" customWidth="1"/>
    <col min="13" max="13" width="9.125" style="220" customWidth="1"/>
    <col min="14" max="14" width="16.625" style="220" customWidth="1"/>
    <col min="15" max="15" width="7.5" style="218" customWidth="1"/>
    <col min="16" max="16" width="8" style="218" customWidth="1"/>
    <col min="17" max="17" width="9" style="218"/>
    <col min="18" max="18" width="9.125" style="220" bestFit="1" customWidth="1"/>
    <col min="19" max="19" width="10.875" style="220" customWidth="1"/>
    <col min="20" max="20" width="16.5" style="218" customWidth="1"/>
    <col min="21" max="21" width="8.875" style="218" customWidth="1"/>
    <col min="22" max="22" width="3.625" style="220" customWidth="1"/>
    <col min="23" max="16384" width="9" style="220"/>
  </cols>
  <sheetData>
    <row r="1" spans="2:25" ht="29.25" customHeight="1">
      <c r="B1" s="130" t="s">
        <v>195</v>
      </c>
      <c r="D1" s="26"/>
      <c r="E1" s="12"/>
      <c r="F1" s="12"/>
      <c r="G1" s="12"/>
      <c r="H1" s="12"/>
      <c r="I1" s="12"/>
      <c r="J1" s="12"/>
      <c r="K1" s="12"/>
      <c r="L1" s="12"/>
      <c r="M1" s="12"/>
      <c r="N1" s="12"/>
      <c r="O1" s="4"/>
      <c r="P1" s="4"/>
      <c r="Q1" s="4"/>
      <c r="R1" s="12"/>
      <c r="S1" s="12"/>
      <c r="T1" s="4"/>
      <c r="U1" s="4"/>
    </row>
    <row r="2" spans="2:25" ht="26.25" customHeight="1">
      <c r="B2" s="774" t="s">
        <v>196</v>
      </c>
      <c r="C2" s="774"/>
      <c r="D2" s="774"/>
      <c r="E2" s="774"/>
      <c r="F2" s="774"/>
      <c r="G2" s="774"/>
      <c r="H2" s="774"/>
      <c r="I2" s="774"/>
      <c r="J2" s="774"/>
      <c r="K2" s="774"/>
      <c r="L2" s="774"/>
      <c r="M2" s="774"/>
      <c r="N2" s="774"/>
      <c r="O2" s="774"/>
      <c r="P2" s="774"/>
      <c r="Q2" s="774"/>
      <c r="R2" s="774"/>
      <c r="S2" s="774"/>
      <c r="T2" s="774"/>
      <c r="U2" s="584"/>
    </row>
    <row r="3" spans="2:25" s="12" customFormat="1" ht="24" customHeight="1">
      <c r="B3" s="92"/>
      <c r="C3" s="14"/>
      <c r="D3" s="27"/>
      <c r="E3" s="14"/>
      <c r="F3" s="14"/>
      <c r="G3" s="14"/>
      <c r="H3" s="14"/>
      <c r="I3" s="14"/>
      <c r="J3" s="14"/>
      <c r="K3" s="14"/>
      <c r="L3" s="14"/>
      <c r="M3" s="14"/>
      <c r="N3" s="110"/>
      <c r="O3" s="408"/>
      <c r="P3" s="408"/>
      <c r="Q3" s="411"/>
      <c r="R3" s="213"/>
      <c r="S3" s="214" t="s">
        <v>2</v>
      </c>
      <c r="T3" s="217"/>
      <c r="U3" s="438"/>
    </row>
    <row r="4" spans="2:25" s="12" customFormat="1" ht="15" thickBot="1">
      <c r="B4" s="92"/>
      <c r="C4" s="14"/>
      <c r="D4" s="27"/>
      <c r="E4" s="14"/>
      <c r="F4" s="14"/>
      <c r="G4" s="14"/>
      <c r="H4" s="14"/>
      <c r="I4" s="14"/>
      <c r="J4" s="14"/>
      <c r="K4" s="14"/>
      <c r="L4" s="14"/>
      <c r="M4" s="14"/>
      <c r="N4" s="110"/>
      <c r="O4" s="4"/>
      <c r="P4" s="4"/>
      <c r="Q4" s="65"/>
      <c r="R4" s="144"/>
      <c r="S4" s="110"/>
      <c r="T4" s="111"/>
      <c r="U4" s="65"/>
    </row>
    <row r="5" spans="2:25" ht="15" customHeight="1" thickBot="1">
      <c r="B5" s="223"/>
      <c r="C5" s="47"/>
      <c r="D5" s="48"/>
      <c r="E5" s="47"/>
      <c r="F5" s="103"/>
      <c r="G5" s="104"/>
      <c r="H5" s="104"/>
      <c r="I5" s="116"/>
      <c r="J5" s="608"/>
      <c r="K5" s="608"/>
      <c r="L5" s="609"/>
      <c r="M5" s="610"/>
      <c r="N5" s="611" t="s">
        <v>147</v>
      </c>
      <c r="O5" s="791" t="s">
        <v>148</v>
      </c>
      <c r="P5" s="792"/>
      <c r="Q5" s="612" t="s">
        <v>149</v>
      </c>
      <c r="R5" s="613"/>
      <c r="S5" s="600"/>
      <c r="T5" s="601"/>
      <c r="U5" s="598"/>
    </row>
    <row r="6" spans="2:25" ht="22.5" customHeight="1" thickBot="1">
      <c r="B6" s="132"/>
      <c r="C6" s="49"/>
      <c r="D6" s="50"/>
      <c r="E6" s="50" t="s">
        <v>45</v>
      </c>
      <c r="F6" s="66" t="s">
        <v>38</v>
      </c>
      <c r="G6" s="93" t="s">
        <v>46</v>
      </c>
      <c r="H6" s="185" t="s">
        <v>43</v>
      </c>
      <c r="I6" s="24"/>
      <c r="J6" s="614"/>
      <c r="K6" s="615"/>
      <c r="L6" s="616"/>
      <c r="M6" s="617" t="s">
        <v>25</v>
      </c>
      <c r="N6" s="602" t="s">
        <v>199</v>
      </c>
      <c r="O6" s="775" t="s">
        <v>8</v>
      </c>
      <c r="P6" s="776"/>
      <c r="Q6" s="618" t="s">
        <v>12</v>
      </c>
      <c r="R6" s="619" t="s">
        <v>13</v>
      </c>
      <c r="S6" s="602" t="s">
        <v>26</v>
      </c>
      <c r="T6" s="603" t="s">
        <v>197</v>
      </c>
      <c r="U6" s="705" t="s">
        <v>201</v>
      </c>
    </row>
    <row r="7" spans="2:25" ht="13.5" customHeight="1">
      <c r="B7" s="131" t="s">
        <v>80</v>
      </c>
      <c r="C7" s="50" t="s">
        <v>62</v>
      </c>
      <c r="D7" s="50" t="s">
        <v>44</v>
      </c>
      <c r="E7" s="50"/>
      <c r="F7" s="23" t="s">
        <v>41</v>
      </c>
      <c r="G7" s="23" t="s">
        <v>42</v>
      </c>
      <c r="H7" s="258"/>
      <c r="I7" s="597" t="s">
        <v>232</v>
      </c>
      <c r="J7" s="637" t="s">
        <v>112</v>
      </c>
      <c r="K7" s="178" t="s">
        <v>233</v>
      </c>
      <c r="L7" s="176" t="s">
        <v>114</v>
      </c>
      <c r="M7" s="619" t="s">
        <v>14</v>
      </c>
      <c r="N7" s="602" t="s">
        <v>66</v>
      </c>
      <c r="O7" s="620"/>
      <c r="P7" s="621"/>
      <c r="Q7" s="618" t="s">
        <v>18</v>
      </c>
      <c r="R7" s="619"/>
      <c r="S7" s="602" t="s">
        <v>27</v>
      </c>
      <c r="T7" s="604" t="s">
        <v>84</v>
      </c>
      <c r="U7" s="705"/>
    </row>
    <row r="8" spans="2:25" ht="27" customHeight="1">
      <c r="B8" s="132"/>
      <c r="C8" s="49"/>
      <c r="D8" s="50"/>
      <c r="E8" s="94" t="s">
        <v>52</v>
      </c>
      <c r="F8" s="95" t="s">
        <v>53</v>
      </c>
      <c r="G8" s="94" t="s">
        <v>63</v>
      </c>
      <c r="H8" s="95" t="s">
        <v>64</v>
      </c>
      <c r="I8" s="181" t="s">
        <v>115</v>
      </c>
      <c r="J8" s="654" t="s">
        <v>240</v>
      </c>
      <c r="K8" s="631" t="s">
        <v>113</v>
      </c>
      <c r="L8" s="655" t="s">
        <v>240</v>
      </c>
      <c r="M8" s="622"/>
      <c r="N8" s="602"/>
      <c r="O8" s="623" t="s">
        <v>76</v>
      </c>
      <c r="P8" s="624"/>
      <c r="Q8" s="625"/>
      <c r="R8" s="617"/>
      <c r="S8" s="605"/>
      <c r="T8" s="603"/>
      <c r="U8" s="705"/>
      <c r="W8"/>
      <c r="X8"/>
    </row>
    <row r="9" spans="2:25" ht="27" customHeight="1" thickBot="1">
      <c r="B9" s="133" t="s">
        <v>88</v>
      </c>
      <c r="C9" s="51"/>
      <c r="D9" s="62"/>
      <c r="E9" s="52" t="s">
        <v>19</v>
      </c>
      <c r="F9" s="52" t="s">
        <v>19</v>
      </c>
      <c r="G9" s="52" t="s">
        <v>19</v>
      </c>
      <c r="H9" s="118" t="s">
        <v>19</v>
      </c>
      <c r="I9" s="37" t="s">
        <v>19</v>
      </c>
      <c r="J9" s="638" t="s">
        <v>241</v>
      </c>
      <c r="K9" s="632" t="s">
        <v>19</v>
      </c>
      <c r="L9" s="649" t="s">
        <v>241</v>
      </c>
      <c r="M9" s="626" t="s">
        <v>20</v>
      </c>
      <c r="N9" s="627" t="s">
        <v>82</v>
      </c>
      <c r="O9" s="628" t="s">
        <v>89</v>
      </c>
      <c r="P9" s="629" t="s">
        <v>73</v>
      </c>
      <c r="Q9" s="630" t="s">
        <v>22</v>
      </c>
      <c r="R9" s="606" t="s">
        <v>81</v>
      </c>
      <c r="S9" s="606" t="s">
        <v>81</v>
      </c>
      <c r="T9" s="607" t="s">
        <v>36</v>
      </c>
      <c r="U9" s="599" t="s">
        <v>165</v>
      </c>
      <c r="W9"/>
      <c r="X9"/>
      <c r="Y9" s="159"/>
    </row>
    <row r="10" spans="2:25" ht="51.75" customHeight="1">
      <c r="B10" s="395" t="s">
        <v>144</v>
      </c>
      <c r="C10" s="351" t="s">
        <v>102</v>
      </c>
      <c r="D10" s="351" t="s">
        <v>200</v>
      </c>
      <c r="E10" s="352">
        <v>33000</v>
      </c>
      <c r="F10" s="353">
        <f>G10+H10</f>
        <v>6000</v>
      </c>
      <c r="G10" s="352">
        <v>2000</v>
      </c>
      <c r="H10" s="387">
        <v>4000</v>
      </c>
      <c r="I10" s="436">
        <v>2500</v>
      </c>
      <c r="J10" s="437">
        <v>1500</v>
      </c>
      <c r="K10" s="436">
        <v>1500</v>
      </c>
      <c r="L10" s="355">
        <v>1200</v>
      </c>
      <c r="M10" s="676">
        <f>ROUNDDOWN(F10/E10,3)</f>
        <v>0.18099999999999999</v>
      </c>
      <c r="N10" s="356">
        <v>2000</v>
      </c>
      <c r="O10" s="314" t="s">
        <v>129</v>
      </c>
      <c r="P10" s="315">
        <v>2</v>
      </c>
      <c r="Q10" s="333">
        <v>2</v>
      </c>
      <c r="R10" s="356">
        <v>100</v>
      </c>
      <c r="S10" s="356">
        <v>10</v>
      </c>
      <c r="T10" s="356">
        <v>10000000</v>
      </c>
      <c r="U10" s="420"/>
      <c r="W10"/>
      <c r="X10"/>
      <c r="Y10" s="259"/>
    </row>
    <row r="11" spans="2:25" ht="51.75" customHeight="1">
      <c r="B11" s="318"/>
      <c r="C11" s="357"/>
      <c r="D11" s="357"/>
      <c r="E11" s="358"/>
      <c r="F11" s="359"/>
      <c r="G11" s="358"/>
      <c r="H11" s="360"/>
      <c r="I11" s="361"/>
      <c r="J11" s="362"/>
      <c r="K11" s="363"/>
      <c r="L11" s="364"/>
      <c r="M11" s="496"/>
      <c r="N11" s="358"/>
      <c r="O11" s="325"/>
      <c r="P11" s="434"/>
      <c r="Q11" s="322"/>
      <c r="R11" s="358"/>
      <c r="S11" s="358"/>
      <c r="T11" s="358"/>
      <c r="U11" s="418"/>
      <c r="W11"/>
      <c r="X11"/>
      <c r="Y11" s="260"/>
    </row>
    <row r="12" spans="2:25" ht="51.75" customHeight="1">
      <c r="B12" s="318"/>
      <c r="C12" s="357"/>
      <c r="D12" s="357"/>
      <c r="E12" s="358"/>
      <c r="F12" s="359"/>
      <c r="G12" s="358"/>
      <c r="H12" s="360"/>
      <c r="I12" s="361"/>
      <c r="J12" s="362"/>
      <c r="K12" s="363"/>
      <c r="L12" s="364"/>
      <c r="M12" s="496"/>
      <c r="N12" s="358"/>
      <c r="O12" s="325"/>
      <c r="P12" s="434"/>
      <c r="Q12" s="322"/>
      <c r="R12" s="358"/>
      <c r="S12" s="358"/>
      <c r="T12" s="358"/>
      <c r="U12" s="418"/>
      <c r="W12"/>
      <c r="X12"/>
    </row>
    <row r="13" spans="2:25" ht="51.75" customHeight="1">
      <c r="B13" s="318"/>
      <c r="C13" s="357"/>
      <c r="D13" s="357"/>
      <c r="E13" s="358"/>
      <c r="F13" s="359"/>
      <c r="G13" s="358"/>
      <c r="H13" s="360"/>
      <c r="I13" s="365"/>
      <c r="J13" s="366"/>
      <c r="K13" s="363"/>
      <c r="L13" s="364"/>
      <c r="M13" s="496"/>
      <c r="N13" s="358"/>
      <c r="O13" s="325"/>
      <c r="P13" s="434"/>
      <c r="Q13" s="322"/>
      <c r="R13" s="358"/>
      <c r="S13" s="358"/>
      <c r="T13" s="358"/>
      <c r="U13" s="418"/>
      <c r="W13"/>
      <c r="X13"/>
    </row>
    <row r="14" spans="2:25" ht="51.75" customHeight="1">
      <c r="B14" s="318"/>
      <c r="C14" s="367"/>
      <c r="D14" s="367"/>
      <c r="E14" s="368"/>
      <c r="F14" s="369"/>
      <c r="G14" s="368"/>
      <c r="H14" s="370"/>
      <c r="I14" s="371"/>
      <c r="J14" s="372"/>
      <c r="K14" s="371"/>
      <c r="L14" s="373"/>
      <c r="M14" s="496"/>
      <c r="N14" s="374"/>
      <c r="O14" s="325"/>
      <c r="P14" s="434"/>
      <c r="Q14" s="322"/>
      <c r="R14" s="374"/>
      <c r="S14" s="374"/>
      <c r="T14" s="375"/>
      <c r="U14" s="418"/>
      <c r="W14"/>
      <c r="X14"/>
    </row>
    <row r="15" spans="2:25" ht="51.75" customHeight="1">
      <c r="B15" s="318"/>
      <c r="C15" s="367"/>
      <c r="D15" s="367"/>
      <c r="E15" s="368"/>
      <c r="F15" s="369"/>
      <c r="G15" s="368"/>
      <c r="H15" s="370"/>
      <c r="I15" s="371"/>
      <c r="J15" s="372"/>
      <c r="K15" s="371"/>
      <c r="L15" s="373"/>
      <c r="M15" s="496"/>
      <c r="N15" s="374"/>
      <c r="O15" s="325"/>
      <c r="P15" s="434"/>
      <c r="Q15" s="322"/>
      <c r="R15" s="374"/>
      <c r="S15" s="374"/>
      <c r="T15" s="375"/>
      <c r="U15" s="418"/>
      <c r="W15"/>
      <c r="X15"/>
    </row>
    <row r="16" spans="2:25" ht="51.75" customHeight="1">
      <c r="B16" s="318"/>
      <c r="C16" s="367"/>
      <c r="D16" s="367"/>
      <c r="E16" s="368"/>
      <c r="F16" s="369"/>
      <c r="G16" s="368"/>
      <c r="H16" s="370"/>
      <c r="I16" s="371"/>
      <c r="J16" s="372"/>
      <c r="K16" s="371"/>
      <c r="L16" s="373"/>
      <c r="M16" s="496"/>
      <c r="N16" s="374"/>
      <c r="O16" s="325"/>
      <c r="P16" s="434"/>
      <c r="Q16" s="322"/>
      <c r="R16" s="374"/>
      <c r="S16" s="374"/>
      <c r="T16" s="375"/>
      <c r="U16" s="418"/>
      <c r="W16"/>
      <c r="X16"/>
    </row>
    <row r="17" spans="1:24" ht="51.75" customHeight="1">
      <c r="B17" s="318"/>
      <c r="C17" s="367"/>
      <c r="D17" s="367"/>
      <c r="E17" s="368"/>
      <c r="F17" s="369"/>
      <c r="G17" s="368"/>
      <c r="H17" s="370"/>
      <c r="I17" s="371"/>
      <c r="J17" s="372"/>
      <c r="K17" s="371"/>
      <c r="L17" s="373"/>
      <c r="M17" s="496"/>
      <c r="N17" s="375"/>
      <c r="O17" s="325"/>
      <c r="P17" s="434"/>
      <c r="Q17" s="322"/>
      <c r="R17" s="375"/>
      <c r="S17" s="375"/>
      <c r="T17" s="375"/>
      <c r="U17" s="322"/>
      <c r="W17"/>
      <c r="X17"/>
    </row>
    <row r="18" spans="1:24" ht="51.75" customHeight="1">
      <c r="B18" s="318"/>
      <c r="C18" s="367"/>
      <c r="D18" s="367"/>
      <c r="E18" s="368"/>
      <c r="F18" s="369"/>
      <c r="G18" s="368"/>
      <c r="H18" s="370"/>
      <c r="I18" s="371"/>
      <c r="J18" s="372"/>
      <c r="K18" s="371"/>
      <c r="L18" s="373"/>
      <c r="M18" s="496"/>
      <c r="N18" s="375"/>
      <c r="O18" s="325"/>
      <c r="P18" s="434"/>
      <c r="Q18" s="322"/>
      <c r="R18" s="375"/>
      <c r="S18" s="375"/>
      <c r="T18" s="375"/>
      <c r="U18" s="585"/>
      <c r="W18"/>
      <c r="X18"/>
    </row>
    <row r="19" spans="1:24" ht="51.75" customHeight="1" thickBot="1">
      <c r="B19" s="338"/>
      <c r="C19" s="376"/>
      <c r="D19" s="377"/>
      <c r="E19" s="378"/>
      <c r="F19" s="379"/>
      <c r="G19" s="378"/>
      <c r="H19" s="380"/>
      <c r="I19" s="381"/>
      <c r="J19" s="382"/>
      <c r="K19" s="383"/>
      <c r="L19" s="384"/>
      <c r="M19" s="497"/>
      <c r="N19" s="385"/>
      <c r="O19" s="346"/>
      <c r="P19" s="435"/>
      <c r="Q19" s="344"/>
      <c r="R19" s="386"/>
      <c r="S19" s="385"/>
      <c r="T19" s="386"/>
      <c r="U19" s="586"/>
      <c r="W19"/>
      <c r="X19"/>
    </row>
    <row r="20" spans="1:24" ht="16.5" customHeight="1">
      <c r="D20" s="261"/>
      <c r="J20" s="262"/>
      <c r="K20" s="262"/>
      <c r="L20" s="262"/>
      <c r="N20" s="98"/>
      <c r="O20" s="402"/>
      <c r="P20" s="292"/>
      <c r="Q20" s="292"/>
      <c r="R20" s="96"/>
      <c r="S20" s="98"/>
    </row>
    <row r="21" spans="1:24" s="622" customFormat="1" ht="24.75" customHeight="1">
      <c r="B21" s="657" t="s">
        <v>85</v>
      </c>
      <c r="C21" s="799" t="s">
        <v>86</v>
      </c>
      <c r="D21" s="800"/>
      <c r="E21" s="800"/>
      <c r="F21" s="800"/>
      <c r="G21" s="800"/>
      <c r="L21" s="659"/>
      <c r="O21" s="595"/>
      <c r="P21" s="595"/>
      <c r="Q21" s="595"/>
      <c r="U21" s="595"/>
    </row>
    <row r="22" spans="1:24" s="595" customFormat="1" ht="24.75" customHeight="1">
      <c r="A22" s="656"/>
      <c r="B22" s="801"/>
      <c r="C22" s="660" t="s">
        <v>253</v>
      </c>
      <c r="F22" s="596"/>
      <c r="G22" s="596"/>
      <c r="H22" s="596"/>
      <c r="I22" s="596"/>
      <c r="J22" s="795"/>
    </row>
    <row r="23" spans="1:24" s="622" customFormat="1" ht="24.75" customHeight="1">
      <c r="B23" s="657"/>
      <c r="C23" s="493" t="s">
        <v>258</v>
      </c>
      <c r="L23" s="659"/>
      <c r="O23" s="595"/>
      <c r="P23" s="595"/>
      <c r="Q23" s="595"/>
      <c r="U23" s="595"/>
    </row>
    <row r="24" spans="1:24" s="622" customFormat="1" ht="24.75" customHeight="1">
      <c r="B24" s="657"/>
      <c r="C24" s="493" t="s">
        <v>259</v>
      </c>
      <c r="L24" s="659"/>
      <c r="R24" s="595"/>
    </row>
    <row r="25" spans="1:24" s="622" customFormat="1" ht="24.75" customHeight="1">
      <c r="B25" s="657"/>
      <c r="C25" s="493" t="s">
        <v>242</v>
      </c>
      <c r="L25" s="659"/>
      <c r="R25" s="595"/>
    </row>
    <row r="26" spans="1:24" s="622" customFormat="1" ht="24.75" customHeight="1">
      <c r="B26" s="657"/>
      <c r="C26" s="660" t="s">
        <v>261</v>
      </c>
      <c r="L26" s="659"/>
      <c r="O26" s="595"/>
      <c r="P26" s="595"/>
      <c r="Q26" s="595"/>
      <c r="U26" s="595"/>
    </row>
    <row r="27" spans="1:24" s="622" customFormat="1" ht="24.75" customHeight="1">
      <c r="B27" s="657"/>
      <c r="C27" s="661" t="s">
        <v>262</v>
      </c>
      <c r="L27" s="659"/>
      <c r="O27" s="595"/>
      <c r="P27" s="595"/>
      <c r="Q27" s="595"/>
      <c r="U27" s="595"/>
    </row>
    <row r="28" spans="1:24" s="622" customFormat="1" ht="24.75" customHeight="1">
      <c r="B28" s="657"/>
      <c r="C28" s="662" t="s">
        <v>263</v>
      </c>
      <c r="L28" s="659"/>
      <c r="O28" s="595"/>
      <c r="P28" s="595"/>
      <c r="Q28" s="595"/>
      <c r="U28" s="595"/>
    </row>
    <row r="29" spans="1:24" ht="24.75" customHeight="1">
      <c r="B29" s="33"/>
      <c r="C29" s="587"/>
      <c r="D29" s="220"/>
      <c r="L29" s="4"/>
      <c r="T29" s="220"/>
    </row>
    <row r="30" spans="1:24" ht="20.100000000000001" customHeight="1">
      <c r="B30" s="33"/>
      <c r="C30" s="588"/>
      <c r="D30" s="220"/>
      <c r="L30" s="4"/>
      <c r="T30" s="220"/>
    </row>
    <row r="31" spans="1:24" ht="17.25">
      <c r="C31" s="121"/>
      <c r="N31" s="96"/>
      <c r="R31" s="96"/>
      <c r="S31" s="96"/>
    </row>
    <row r="32" spans="1:24">
      <c r="N32" s="264"/>
      <c r="R32" s="264"/>
      <c r="S32" s="264"/>
    </row>
  </sheetData>
  <customSheetViews>
    <customSheetView guid="{63E1CFB8-D156-4205-941F-09D2EB394884}" scale="70" showPageBreaks="1" printArea="1" view="pageBreakPreview">
      <pane xSplit="1" ySplit="9" topLeftCell="B10" activePane="bottomRight" state="frozen"/>
      <selection pane="bottomRight" activeCell="Q14" sqref="Q14"/>
      <pageMargins left="0.59055118110236227" right="0.59055118110236227" top="0.59055118110236227" bottom="0.59055118110236227" header="0.51181102362204722" footer="0.51181102362204722"/>
      <pageSetup paperSize="9" scale="52" orientation="landscape" r:id="rId1"/>
      <headerFooter alignWithMargins="0"/>
    </customSheetView>
  </customSheetViews>
  <mergeCells count="4">
    <mergeCell ref="B2:T2"/>
    <mergeCell ref="O6:P6"/>
    <mergeCell ref="U6:U8"/>
    <mergeCell ref="O5:P5"/>
  </mergeCells>
  <phoneticPr fontId="10"/>
  <dataValidations count="3">
    <dataValidation type="list" allowBlank="1" showInputMessage="1" showErrorMessage="1" sqref="O10:O20" xr:uid="{00000000-0002-0000-0800-000000000000}">
      <formula1>"生保患者を含む減免対象者のみ,全ての患者を対象"</formula1>
    </dataValidation>
    <dataValidation type="list" allowBlank="1" showInputMessage="1" showErrorMessage="1" sqref="B10:B19" xr:uid="{00000000-0002-0000-0800-000001000000}">
      <formula1>"社会福祉法人,公益社団・財団法人,一般社団・財団法人,医療法人,社会医療法人,生協,宗教法人,公設(公設民営含む),その他"</formula1>
    </dataValidation>
    <dataValidation type="list" allowBlank="1" showInputMessage="1" showErrorMessage="1" sqref="U10:U16" xr:uid="{00000000-0002-0000-0800-000002000000}">
      <formula1>"①無低診療,②無低老健,③なし"</formula1>
    </dataValidation>
  </dataValidations>
  <printOptions gridLinesSet="0"/>
  <pageMargins left="0.59055118110236227" right="0.59055118110236227" top="0.59055118110236227" bottom="0.59055118110236227" header="0.51181102362204722" footer="0.51181102362204722"/>
  <pageSetup paperSize="9" scale="52" orientation="landscape" r:id="rId2"/>
  <headerFooter alignWithMargins="0"/>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5B97E9EC636424EBBC857AC1F50129C" ma:contentTypeVersion="11" ma:contentTypeDescription="" ma:contentTypeScope="" ma:versionID="7dec61815b58186b7d1c52b7b81a50cf">
  <xsd:schema xmlns:xsd="http://www.w3.org/2001/XMLSchema" xmlns:p="http://schemas.microsoft.com/office/2006/metadata/properties" xmlns:ns2="8B97BE19-CDDD-400E-817A-CFDD13F7EC12" xmlns:ns3="524b5a86-27a4-4c21-aff1-70cbe9bbc688" targetNamespace="http://schemas.microsoft.com/office/2006/metadata/properties" ma:root="true" ma:fieldsID="60fe58943d9c93083a34a4fe42d6b1bb" ns2:_="" ns3:_="">
    <xsd:import namespace="8B97BE19-CDDD-400E-817A-CFDD13F7EC12"/>
    <xsd:import namespace="524b5a86-27a4-4c21-aff1-70cbe9bbc68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24b5a86-27a4-4c21-aff1-70cbe9bbc68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20AA228-634B-42E5-AAE8-17AF1E87D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24b5a86-27a4-4c21-aff1-70cbe9bbc68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733BC5D-D9ED-407F-84B6-71E6D9BC0A4A}">
  <ds:schemaRefs>
    <ds:schemaRef ds:uri="http://schemas.microsoft.com/sharepoint/v3/contenttype/forms"/>
  </ds:schemaRefs>
</ds:datastoreItem>
</file>

<file path=customXml/itemProps3.xml><?xml version="1.0" encoding="utf-8"?>
<ds:datastoreItem xmlns:ds="http://schemas.openxmlformats.org/officeDocument/2006/customXml" ds:itemID="{B310DB41-E5D7-4F2F-BBA7-C81C7765DBC2}">
  <ds:schemaRefs>
    <ds:schemaRef ds:uri="http://schemas.openxmlformats.org/package/2006/metadata/core-properties"/>
    <ds:schemaRef ds:uri="http://schemas.microsoft.com/office/2006/documentManagement/types"/>
    <ds:schemaRef ds:uri="8B97BE19-CDDD-400E-817A-CFDD13F7EC12"/>
    <ds:schemaRef ds:uri="http://purl.org/dc/terms/"/>
    <ds:schemaRef ds:uri="http://purl.org/dc/elements/1.1/"/>
    <ds:schemaRef ds:uri="http://www.w3.org/XML/1998/namespace"/>
    <ds:schemaRef ds:uri="524b5a86-27a4-4c21-aff1-70cbe9bbc68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vt:lpstr>
      <vt:lpstr>様式１記載例</vt:lpstr>
      <vt:lpstr>様式２</vt:lpstr>
      <vt:lpstr>様式２記載例</vt:lpstr>
      <vt:lpstr>様式３</vt:lpstr>
      <vt:lpstr>様式４</vt:lpstr>
      <vt:lpstr>様式３記載例</vt:lpstr>
      <vt:lpstr>様式 ４</vt:lpstr>
      <vt:lpstr>様式 ４記載例</vt:lpstr>
      <vt:lpstr>'様式 ４'!Print_Area</vt:lpstr>
      <vt:lpstr>'様式 ４記載例'!Print_Area</vt:lpstr>
      <vt:lpstr>様式１!Print_Area</vt:lpstr>
      <vt:lpstr>様式１記載例!Print_Area</vt:lpstr>
      <vt:lpstr>様式２!Print_Area</vt:lpstr>
      <vt:lpstr>様式２記載例!Print_Area</vt:lpstr>
      <vt:lpstr>様式３!Print_Area</vt:lpstr>
      <vt:lpstr>様式３記載例!Print_Area</vt:lpstr>
      <vt:lpstr>様式４!Print_Area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井上 匡史(inoue-masashi.ap2)</cp:lastModifiedBy>
  <cp:lastPrinted>2023-11-22T13:11:21Z</cp:lastPrinted>
  <dcterms:created xsi:type="dcterms:W3CDTF">2001-06-22T01:23:20Z</dcterms:created>
  <dcterms:modified xsi:type="dcterms:W3CDTF">2023-11-28T14:28:15Z</dcterms:modified>
</cp:coreProperties>
</file>