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r1000\経営企画課\非公開\002　財務グループ\003　照会・回答\002　他課照会\00 財政課\21　経営比較分析表\03 共通（R1～）水道・簡水・下水\R04決算\02　回答\"/>
    </mc:Choice>
  </mc:AlternateContent>
  <workbookProtection workbookAlgorithmName="SHA-512" workbookHashValue="16/gPg0YwxJoKobj2K8dsXeo+Th0wZBsfB+b1GKLCF3eidSLZDV+c4cboe8id8LYAh9zqHSIDFOmXQ0yV4kJQg==" workbookSaltValue="9U+UqSIl4BMEJum2DydN7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<sst xmlns="http://schemas.openxmlformats.org/spreadsheetml/2006/main" count="275" uniqueCount="118">
  <si>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</si>
  <si>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</si>
  <si>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</si>
  <si>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</si>
  <si>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</si>
  <si>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</si>
  <si>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</si>
  <si>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</si>
  <si>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</si>
  <si>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</si>
  <si>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</si>
  <si>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</si>
  <si>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</si>
  <si>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</si>
  <si>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</si>
  <si>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</si>
  <si>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</si>
  <si>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</si>
  <si>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</si>
  <si>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</si>
  <si>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</si>
  <si>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</si>
  <si>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</si>
  <si>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</si>
  <si>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</si>
  <si>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</si>
  <si>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</si>
  <si>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</si>
  <si>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</si>
  <si>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</si>
  <si>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</si>
  <si>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</si>
  <si>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</si>
  <si>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</si>
  <si>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</si>
  <si>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</si>
  <si>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</si>
  <si>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</si>
  <si>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</si>
  <si>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</si>
  <si>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</si>
  <si>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</si>
  <si>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</si>
  <si>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</si>
  <si>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</si>
  <si>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</si>
  <si>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</si>
  <si>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</si>
  <si>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</si>
  <si>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</si>
  <si>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</si>
  <si>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</si>
  <si>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</si>
  <si>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</si>
  <si>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</si>
  <si>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</si>
  <si>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</si>
  <si>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</si>
  <si>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</si>
  <si>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</si>
  <si>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</si>
  <si>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</si>
  <si>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</si>
  <si>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</si>
  <si>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</si>
  <si>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</si>
  <si>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</si>
  <si>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</si>
  <si>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</si>
  <si>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</si>
  <si>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</si>
  <si>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</si>
  <si>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</si>
  <si>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</si>
  <si>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</si>
  <si>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</si>
  <si>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</si>
  <si>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</si>
  <si>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</si>
  <si>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</si>
  <si>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</si>
  <si>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</si>
  <si>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</si>
  <si>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</si>
  <si>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</si>
  <si>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</si>
  <si>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</si>
  <si>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</si>
  <si>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</si>
  <si>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</si>
  <si>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</si>
  <si>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</si>
  <si>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</si>
  <si>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</si>
  <si>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</si>
  <si>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</si>
  <si>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会津若松市</t>
  </si>
  <si>
    <t>法適用</t>
  </si>
  <si>
    <t>下水道事業</t>
  </si>
  <si>
    <t>農業集落排水</t>
  </si>
  <si>
    <t>F2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</si>
  <si>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</si>
  <si>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</si>
  <si>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</si>
  <si>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</si>
  <si>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</si>
  <si>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</si>
  <si>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</si>
  <si>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</si>
  <si>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</si>
  <si>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</si>
  <si>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</si>
  <si>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</si>
  <si>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</si>
  <si>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</si>
  <si>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本市の農業集落排水処理事業は、整備計画に基づき、平成27年度に事業を完了したが、農村地域の環境保全等を目的とした事業であるため、使用料収入のみで汚水処理経費を回収することは困難な状況にある。特に、人口減少等に伴い、有収水量及び使用料収入が減少傾向にあり、今後も段階的に減少していくことが見込まれる。そのため、引き続き安定した経営を行っていくためには、今後も一般会計からの繰入金が必要である。
　また、類似団体平均値と比較して施設利用率や水洗化率の低さが課題となっており、今後の維持管理費や更新投資を低減するため、令和3年度より施設統合に着手したところであり、規模の適正化を図っていく予定である。</t>
    <rPh sb="96" eb="97">
      <t>トク</t>
    </rPh>
    <rPh sb="236" eb="238">
      <t>コンゴ</t>
    </rPh>
    <rPh sb="257" eb="259">
      <t>レイワ</t>
    </rPh>
    <rPh sb="260" eb="261">
      <t>ネン</t>
    </rPh>
    <rPh sb="261" eb="262">
      <t>ド</t>
    </rPh>
    <rPh sb="269" eb="271">
      <t>チャクシュ</t>
    </rPh>
    <rPh sb="280" eb="282">
      <t>キボ</t>
    </rPh>
    <rPh sb="283" eb="286">
      <t>テキセイカ</t>
    </rPh>
    <rPh sb="287" eb="288">
      <t>ハカ</t>
    </rPh>
    <rPh sb="292" eb="294">
      <t>ヨテイ</t>
    </rPh>
    <phoneticPr fontId="4"/>
  </si>
  <si>
    <t>①経常収支比率は、類似団体平均値を下回っており、収益的収入に占める使用料収入の割合が低いことが課題である。
③流動比率は、類似団体平均値を上回ったものの、未収金の一時的な増加が主たる要因であり、人口減少等に伴い使用料収入が減少傾向にあるため、今後も経費抑制に取り組む必要がある。
④企業債残高対事業規模比率は、一般会計が企業債を負担することとしているため0％だが、事業の性質上、使用料収入の割合が低いことが課題である。
⑤経費回収率は、類似団体平均値を上回っているが、公共下水道事業と同一の料金体系を採用しているため、使用料収入だけでは汚水処理に要する経費を回収することが困難な状況にある。
⑥汚水処理原価は、類似団体平均値を下回ったが、人口減少等に伴い有収水量が減少傾向にあることから、汚水処理費の低減に向け、令和3年度より施設統合に着手したところである。
⑦施設利用率は、類似団体平均値を大きく下回っているが、人口減少や施設老朽化に対応し、令和3年度より施設統合に着手したところであり、将来的に指数の改善が見込まれる。
⑧水洗化率は、区域内に個人で設置した浄化槽を使用している家庭が多く、人口減少や少子高齢化の進行の影響もあり、下水道への切り替えが進まない状況にある。</t>
    <rPh sb="17" eb="19">
      <t>シタマワ</t>
    </rPh>
    <rPh sb="69" eb="70">
      <t>ウワ</t>
    </rPh>
    <rPh sb="77" eb="80">
      <t>ミシュウキン</t>
    </rPh>
    <rPh sb="81" eb="84">
      <t>イチジテキ</t>
    </rPh>
    <rPh sb="85" eb="87">
      <t>ゾウカ</t>
    </rPh>
    <rPh sb="97" eb="101">
      <t>ジンコウゲンショウ</t>
    </rPh>
    <rPh sb="101" eb="102">
      <t>トウ</t>
    </rPh>
    <rPh sb="103" eb="104">
      <t>トモナ</t>
    </rPh>
    <rPh sb="105" eb="110">
      <t>シヨウリョウシュウニュウ</t>
    </rPh>
    <rPh sb="111" eb="113">
      <t>ゲンショウ</t>
    </rPh>
    <rPh sb="113" eb="115">
      <t>ケイコウ</t>
    </rPh>
    <rPh sb="124" eb="126">
      <t>ケイヒ</t>
    </rPh>
    <rPh sb="126" eb="128">
      <t>ヨクセイ</t>
    </rPh>
    <rPh sb="129" eb="130">
      <t>ト</t>
    </rPh>
    <rPh sb="131" eb="132">
      <t>ク</t>
    </rPh>
    <rPh sb="133" eb="135">
      <t>ヒツヨウ</t>
    </rPh>
    <rPh sb="327" eb="331">
      <t>ユウシュウスイリョウ</t>
    </rPh>
    <rPh sb="332" eb="334">
      <t>ゲンショウ</t>
    </rPh>
    <rPh sb="334" eb="336">
      <t>ケイコウ</t>
    </rPh>
    <rPh sb="344" eb="346">
      <t>オスイ</t>
    </rPh>
    <rPh sb="346" eb="349">
      <t>ショリヒ</t>
    </rPh>
    <rPh sb="368" eb="370">
      <t>チャクシュ</t>
    </rPh>
    <rPh sb="434" eb="436">
      <t>チャクシュ</t>
    </rPh>
    <rPh sb="445" eb="448">
      <t>ショウライテキ</t>
    </rPh>
    <rPh sb="449" eb="451">
      <t>シスウ</t>
    </rPh>
    <rPh sb="452" eb="454">
      <t>カイゼン</t>
    </rPh>
    <rPh sb="455" eb="457">
      <t>ミコ</t>
    </rPh>
    <rPh sb="469" eb="472">
      <t>クイキナイ</t>
    </rPh>
    <rPh sb="510" eb="512">
      <t>エイキョウ</t>
    </rPh>
    <phoneticPr fontId="4"/>
  </si>
  <si>
    <t>①有形固定資産減価償却率は、類似団体平均値より低い状況にあるが、資産の経過年数が令和2年度の地方公営企業法適用からとなっていることによるものである。
②管渠老朽化率及び③管渠改善率は、平成27年度に整備が完了し、管渠の経過年数が30年未満であるため、現時点では管渠の更新・改良等が生じていない。</t>
    <rPh sb="106" eb="108">
      <t>カンキョ</t>
    </rPh>
    <rPh sb="109" eb="113">
      <t>ケイカネンスウ</t>
    </rPh>
    <rPh sb="116" eb="117">
      <t>ネン</t>
    </rPh>
    <rPh sb="117" eb="119">
      <t>ミマン</t>
    </rPh>
    <rPh sb="130" eb="132">
      <t>カンキョ</t>
    </rPh>
    <rPh sb="140" eb="141">
      <t>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</si>
</sst>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justify" vertical="top" wrapText="1"/>
      <protection locked="0"/>
    </xf>
    <xf numFmtId="0" fontId="15" fillId="0" borderId="0" xfId="0" applyFont="1" applyAlignment="1" applyProtection="1">
      <alignment horizontal="justify" vertical="top" wrapText="1"/>
      <protection locked="0"/>
    </xf>
    <xf numFmtId="0" fontId="15" fillId="0" borderId="7" xfId="0" applyFont="1" applyBorder="1" applyAlignment="1" applyProtection="1">
      <alignment horizontal="justify" vertical="top" wrapText="1"/>
      <protection locked="0"/>
    </xf>
    <xf numFmtId="0" fontId="15" fillId="0" borderId="8" xfId="0" applyFont="1" applyBorder="1" applyAlignment="1" applyProtection="1">
      <alignment horizontal="justify" vertical="top" wrapText="1"/>
      <protection locked="0"/>
    </xf>
    <xf numFmtId="0" fontId="15" fillId="0" borderId="1" xfId="0" applyFont="1" applyBorder="1" applyAlignment="1" applyProtection="1">
      <alignment horizontal="justify" vertical="top" wrapText="1"/>
      <protection locked="0"/>
    </xf>
    <xf numFmtId="0" fontId="15" fillId="0" borderId="9" xfId="0" applyFont="1" applyBorder="1" applyAlignment="1" applyProtection="1">
      <alignment horizontal="justify"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B4C-44F5-A976-2E939E85BB0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DB4C-44F5-A976-2E939E85BB0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30.75</c:v>
                </c:pt>
                <c:pt idx="3">
                  <c:v>30.64</c:v>
                </c:pt>
                <c:pt idx="4">
                  <c:v>30.06</c:v>
                </c:pt>
              </c:numCache>
            </c:numRef>
          </c:val>
          <c:extLst>
            <c:ext xmlns:c16="http://schemas.microsoft.com/office/drawing/2014/chart" uri="{C3380CC4-5D6E-409C-BE32-E72D297353CC}">
              <c16:uniqueId val="{00000000-C6D1-4887-A41E-0F6FCE5F196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C6D1-4887-A41E-0F6FCE5F196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70.88</c:v>
                </c:pt>
                <c:pt idx="3">
                  <c:v>71.34</c:v>
                </c:pt>
                <c:pt idx="4">
                  <c:v>72.790000000000006</c:v>
                </c:pt>
              </c:numCache>
            </c:numRef>
          </c:val>
          <c:extLst>
            <c:ext xmlns:c16="http://schemas.microsoft.com/office/drawing/2014/chart" uri="{C3380CC4-5D6E-409C-BE32-E72D297353CC}">
              <c16:uniqueId val="{00000000-E426-4DFE-AEDF-EAA2272A288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E426-4DFE-AEDF-EAA2272A288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103.39</c:v>
                </c:pt>
                <c:pt idx="3">
                  <c:v>102.55</c:v>
                </c:pt>
                <c:pt idx="4">
                  <c:v>102.26</c:v>
                </c:pt>
              </c:numCache>
            </c:numRef>
          </c:val>
          <c:extLst>
            <c:ext xmlns:c16="http://schemas.microsoft.com/office/drawing/2014/chart" uri="{C3380CC4-5D6E-409C-BE32-E72D297353CC}">
              <c16:uniqueId val="{00000000-9EA4-474C-82CB-38D5BD15DBD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9EA4-474C-82CB-38D5BD15DBD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3.43</c:v>
                </c:pt>
                <c:pt idx="3">
                  <c:v>6.85</c:v>
                </c:pt>
                <c:pt idx="4">
                  <c:v>10.029999999999999</c:v>
                </c:pt>
              </c:numCache>
            </c:numRef>
          </c:val>
          <c:extLst>
            <c:ext xmlns:c16="http://schemas.microsoft.com/office/drawing/2014/chart" uri="{C3380CC4-5D6E-409C-BE32-E72D297353CC}">
              <c16:uniqueId val="{00000000-08D3-4188-9367-A06E7D9FDCE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08D3-4188-9367-A06E7D9FDCE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018-4AB0-9978-5BA0306C434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8018-4AB0-9978-5BA0306C434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956-49C5-A3BB-02DDAA01806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C956-49C5-A3BB-02DDAA01806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14.82</c:v>
                </c:pt>
                <c:pt idx="3">
                  <c:v>37.950000000000003</c:v>
                </c:pt>
                <c:pt idx="4">
                  <c:v>49.24</c:v>
                </c:pt>
              </c:numCache>
            </c:numRef>
          </c:val>
          <c:extLst>
            <c:ext xmlns:c16="http://schemas.microsoft.com/office/drawing/2014/chart" uri="{C3380CC4-5D6E-409C-BE32-E72D297353CC}">
              <c16:uniqueId val="{00000000-A6EC-4A23-921D-E8198FAE240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A6EC-4A23-921D-E8198FAE240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52A-48EA-9E38-88363FA43C6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C52A-48EA-9E38-88363FA43C6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73.010000000000005</c:v>
                </c:pt>
                <c:pt idx="3">
                  <c:v>71.25</c:v>
                </c:pt>
                <c:pt idx="4">
                  <c:v>67.33</c:v>
                </c:pt>
              </c:numCache>
            </c:numRef>
          </c:val>
          <c:extLst>
            <c:ext xmlns:c16="http://schemas.microsoft.com/office/drawing/2014/chart" uri="{C3380CC4-5D6E-409C-BE32-E72D297353CC}">
              <c16:uniqueId val="{00000000-7AB7-4BF1-B3B7-86F16DF70C9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7AB7-4BF1-B3B7-86F16DF70C9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232.62</c:v>
                </c:pt>
                <c:pt idx="3">
                  <c:v>237.73</c:v>
                </c:pt>
                <c:pt idx="4">
                  <c:v>252.15</c:v>
                </c:pt>
              </c:numCache>
            </c:numRef>
          </c:val>
          <c:extLst>
            <c:ext xmlns:c16="http://schemas.microsoft.com/office/drawing/2014/chart" uri="{C3380CC4-5D6E-409C-BE32-E72D297353CC}">
              <c16:uniqueId val="{00000000-457F-4F8C-8749-09A97312C27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457F-4F8C-8749-09A97312C27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福島県　会津若松市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自治体職員</v>
      </c>
      <c r="AE8" s="66"/>
      <c r="AF8" s="66"/>
      <c r="AG8" s="66"/>
      <c r="AH8" s="66"/>
      <c r="AI8" s="66"/>
      <c r="AJ8" s="66"/>
      <c r="AK8" s="3"/>
      <c r="AL8" s="45">
        <f>データ!S6</f>
        <v>114200</v>
      </c>
      <c r="AM8" s="45"/>
      <c r="AN8" s="45"/>
      <c r="AO8" s="45"/>
      <c r="AP8" s="45"/>
      <c r="AQ8" s="45"/>
      <c r="AR8" s="45"/>
      <c r="AS8" s="45"/>
      <c r="AT8" s="46">
        <f>データ!T6</f>
        <v>382.97</v>
      </c>
      <c r="AU8" s="46"/>
      <c r="AV8" s="46"/>
      <c r="AW8" s="46"/>
      <c r="AX8" s="46"/>
      <c r="AY8" s="46"/>
      <c r="AZ8" s="46"/>
      <c r="BA8" s="46"/>
      <c r="BB8" s="46">
        <f>データ!U6</f>
        <v>298.2</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67.58</v>
      </c>
      <c r="J10" s="46"/>
      <c r="K10" s="46"/>
      <c r="L10" s="46"/>
      <c r="M10" s="46"/>
      <c r="N10" s="46"/>
      <c r="O10" s="46"/>
      <c r="P10" s="46">
        <f>データ!P6</f>
        <v>3.69</v>
      </c>
      <c r="Q10" s="46"/>
      <c r="R10" s="46"/>
      <c r="S10" s="46"/>
      <c r="T10" s="46"/>
      <c r="U10" s="46"/>
      <c r="V10" s="46"/>
      <c r="W10" s="46">
        <f>データ!Q6</f>
        <v>84.64</v>
      </c>
      <c r="X10" s="46"/>
      <c r="Y10" s="46"/>
      <c r="Z10" s="46"/>
      <c r="AA10" s="46"/>
      <c r="AB10" s="46"/>
      <c r="AC10" s="46"/>
      <c r="AD10" s="45">
        <f>データ!R6</f>
        <v>2860</v>
      </c>
      <c r="AE10" s="45"/>
      <c r="AF10" s="45"/>
      <c r="AG10" s="45"/>
      <c r="AH10" s="45"/>
      <c r="AI10" s="45"/>
      <c r="AJ10" s="45"/>
      <c r="AK10" s="2"/>
      <c r="AL10" s="45">
        <f>データ!V6</f>
        <v>4168</v>
      </c>
      <c r="AM10" s="45"/>
      <c r="AN10" s="45"/>
      <c r="AO10" s="45"/>
      <c r="AP10" s="45"/>
      <c r="AQ10" s="45"/>
      <c r="AR10" s="45"/>
      <c r="AS10" s="45"/>
      <c r="AT10" s="46">
        <f>データ!W6</f>
        <v>4.17</v>
      </c>
      <c r="AU10" s="46"/>
      <c r="AV10" s="46"/>
      <c r="AW10" s="46"/>
      <c r="AX10" s="46"/>
      <c r="AY10" s="46"/>
      <c r="AZ10" s="46"/>
      <c r="BA10" s="46"/>
      <c r="BB10" s="46">
        <f>データ!X6</f>
        <v>999.52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cNrW2Hfs+dGX/qXdZ7DQEW6WyaowuDoxoVVI2uZ6tK/KSL+J/FlpDRwyQ+P9pUcg+dljl72uwvlp//xcmRZG/w==" saltValue="Ws2kg/PJAgroozXXxoMKV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72028</v>
      </c>
      <c r="D6" s="19">
        <f t="shared" si="3"/>
        <v>46</v>
      </c>
      <c r="E6" s="19">
        <f t="shared" si="3"/>
        <v>17</v>
      </c>
      <c r="F6" s="19">
        <f t="shared" si="3"/>
        <v>5</v>
      </c>
      <c r="G6" s="19">
        <f t="shared" si="3"/>
        <v>0</v>
      </c>
      <c r="H6" s="19" t="str">
        <f t="shared" si="3"/>
        <v>福島県　会津若松市</v>
      </c>
      <c r="I6" s="19" t="str">
        <f t="shared" si="3"/>
        <v>法適用</v>
      </c>
      <c r="J6" s="19" t="str">
        <f t="shared" si="3"/>
        <v>下水道事業</v>
      </c>
      <c r="K6" s="19" t="str">
        <f t="shared" si="3"/>
        <v>農業集落排水</v>
      </c>
      <c r="L6" s="19" t="str">
        <f t="shared" si="3"/>
        <v>F2</v>
      </c>
      <c r="M6" s="19" t="str">
        <f t="shared" si="3"/>
        <v>自治体職員</v>
      </c>
      <c r="N6" s="20" t="str">
        <f t="shared" si="3"/>
        <v>-</v>
      </c>
      <c r="O6" s="20">
        <f t="shared" si="3"/>
        <v>67.58</v>
      </c>
      <c r="P6" s="20">
        <f t="shared" si="3"/>
        <v>3.69</v>
      </c>
      <c r="Q6" s="20">
        <f t="shared" si="3"/>
        <v>84.64</v>
      </c>
      <c r="R6" s="20">
        <f t="shared" si="3"/>
        <v>2860</v>
      </c>
      <c r="S6" s="20">
        <f t="shared" si="3"/>
        <v>114200</v>
      </c>
      <c r="T6" s="20">
        <f t="shared" si="3"/>
        <v>382.97</v>
      </c>
      <c r="U6" s="20">
        <f t="shared" si="3"/>
        <v>298.2</v>
      </c>
      <c r="V6" s="20">
        <f t="shared" si="3"/>
        <v>4168</v>
      </c>
      <c r="W6" s="20">
        <f t="shared" si="3"/>
        <v>4.17</v>
      </c>
      <c r="X6" s="20">
        <f t="shared" si="3"/>
        <v>999.52</v>
      </c>
      <c r="Y6" s="21" t="str">
        <f>IF(Y7="",NA(),Y7)</f>
        <v>-</v>
      </c>
      <c r="Z6" s="21" t="str">
        <f t="shared" ref="Z6:AH6" si="4">IF(Z7="",NA(),Z7)</f>
        <v>-</v>
      </c>
      <c r="AA6" s="21">
        <f t="shared" si="4"/>
        <v>103.39</v>
      </c>
      <c r="AB6" s="21">
        <f t="shared" si="4"/>
        <v>102.55</v>
      </c>
      <c r="AC6" s="21">
        <f t="shared" si="4"/>
        <v>102.26</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14.82</v>
      </c>
      <c r="AX6" s="21">
        <f t="shared" si="6"/>
        <v>37.950000000000003</v>
      </c>
      <c r="AY6" s="21">
        <f t="shared" si="6"/>
        <v>49.24</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73.010000000000005</v>
      </c>
      <c r="BT6" s="21">
        <f t="shared" si="8"/>
        <v>71.25</v>
      </c>
      <c r="BU6" s="21">
        <f t="shared" si="8"/>
        <v>67.33</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232.62</v>
      </c>
      <c r="CE6" s="21">
        <f t="shared" si="9"/>
        <v>237.73</v>
      </c>
      <c r="CF6" s="21">
        <f t="shared" si="9"/>
        <v>252.15</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30.75</v>
      </c>
      <c r="CP6" s="21">
        <f t="shared" si="10"/>
        <v>30.64</v>
      </c>
      <c r="CQ6" s="21">
        <f t="shared" si="10"/>
        <v>30.06</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70.88</v>
      </c>
      <c r="DA6" s="21">
        <f t="shared" si="11"/>
        <v>71.34</v>
      </c>
      <c r="DB6" s="21">
        <f t="shared" si="11"/>
        <v>72.790000000000006</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3.43</v>
      </c>
      <c r="DL6" s="21">
        <f t="shared" si="12"/>
        <v>6.85</v>
      </c>
      <c r="DM6" s="21">
        <f t="shared" si="12"/>
        <v>10.029999999999999</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15">
      <c r="A7" s="14"/>
      <c r="B7" s="23">
        <v>2022</v>
      </c>
      <c r="C7" s="23">
        <v>72028</v>
      </c>
      <c r="D7" s="23">
        <v>46</v>
      </c>
      <c r="E7" s="23">
        <v>17</v>
      </c>
      <c r="F7" s="23">
        <v>5</v>
      </c>
      <c r="G7" s="23">
        <v>0</v>
      </c>
      <c r="H7" s="23" t="s">
        <v>96</v>
      </c>
      <c r="I7" s="23" t="s">
        <v>97</v>
      </c>
      <c r="J7" s="23" t="s">
        <v>98</v>
      </c>
      <c r="K7" s="23" t="s">
        <v>99</v>
      </c>
      <c r="L7" s="23" t="s">
        <v>100</v>
      </c>
      <c r="M7" s="23" t="s">
        <v>101</v>
      </c>
      <c r="N7" s="24" t="s">
        <v>102</v>
      </c>
      <c r="O7" s="24">
        <v>67.58</v>
      </c>
      <c r="P7" s="24">
        <v>3.69</v>
      </c>
      <c r="Q7" s="24">
        <v>84.64</v>
      </c>
      <c r="R7" s="24">
        <v>2860</v>
      </c>
      <c r="S7" s="24">
        <v>114200</v>
      </c>
      <c r="T7" s="24">
        <v>382.97</v>
      </c>
      <c r="U7" s="24">
        <v>298.2</v>
      </c>
      <c r="V7" s="24">
        <v>4168</v>
      </c>
      <c r="W7" s="24">
        <v>4.17</v>
      </c>
      <c r="X7" s="24">
        <v>999.52</v>
      </c>
      <c r="Y7" s="24" t="s">
        <v>102</v>
      </c>
      <c r="Z7" s="24" t="s">
        <v>102</v>
      </c>
      <c r="AA7" s="24">
        <v>103.39</v>
      </c>
      <c r="AB7" s="24">
        <v>102.55</v>
      </c>
      <c r="AC7" s="24">
        <v>102.26</v>
      </c>
      <c r="AD7" s="24" t="s">
        <v>102</v>
      </c>
      <c r="AE7" s="24" t="s">
        <v>102</v>
      </c>
      <c r="AF7" s="24">
        <v>106.37</v>
      </c>
      <c r="AG7" s="24">
        <v>106.07</v>
      </c>
      <c r="AH7" s="24">
        <v>105.5</v>
      </c>
      <c r="AI7" s="24">
        <v>103.61</v>
      </c>
      <c r="AJ7" s="24" t="s">
        <v>102</v>
      </c>
      <c r="AK7" s="24" t="s">
        <v>102</v>
      </c>
      <c r="AL7" s="24">
        <v>0</v>
      </c>
      <c r="AM7" s="24">
        <v>0</v>
      </c>
      <c r="AN7" s="24">
        <v>0</v>
      </c>
      <c r="AO7" s="24" t="s">
        <v>102</v>
      </c>
      <c r="AP7" s="24" t="s">
        <v>102</v>
      </c>
      <c r="AQ7" s="24">
        <v>139.02000000000001</v>
      </c>
      <c r="AR7" s="24">
        <v>132.04</v>
      </c>
      <c r="AS7" s="24">
        <v>145.43</v>
      </c>
      <c r="AT7" s="24">
        <v>133.62</v>
      </c>
      <c r="AU7" s="24" t="s">
        <v>102</v>
      </c>
      <c r="AV7" s="24" t="s">
        <v>102</v>
      </c>
      <c r="AW7" s="24">
        <v>14.82</v>
      </c>
      <c r="AX7" s="24">
        <v>37.950000000000003</v>
      </c>
      <c r="AY7" s="24">
        <v>49.24</v>
      </c>
      <c r="AZ7" s="24" t="s">
        <v>102</v>
      </c>
      <c r="BA7" s="24" t="s">
        <v>102</v>
      </c>
      <c r="BB7" s="24">
        <v>29.13</v>
      </c>
      <c r="BC7" s="24">
        <v>35.69</v>
      </c>
      <c r="BD7" s="24">
        <v>38.4</v>
      </c>
      <c r="BE7" s="24">
        <v>36.94</v>
      </c>
      <c r="BF7" s="24" t="s">
        <v>102</v>
      </c>
      <c r="BG7" s="24" t="s">
        <v>102</v>
      </c>
      <c r="BH7" s="24">
        <v>0</v>
      </c>
      <c r="BI7" s="24">
        <v>0</v>
      </c>
      <c r="BJ7" s="24">
        <v>0</v>
      </c>
      <c r="BK7" s="24" t="s">
        <v>102</v>
      </c>
      <c r="BL7" s="24" t="s">
        <v>102</v>
      </c>
      <c r="BM7" s="24">
        <v>867.83</v>
      </c>
      <c r="BN7" s="24">
        <v>791.76</v>
      </c>
      <c r="BO7" s="24">
        <v>900.82</v>
      </c>
      <c r="BP7" s="24">
        <v>809.19</v>
      </c>
      <c r="BQ7" s="24" t="s">
        <v>102</v>
      </c>
      <c r="BR7" s="24" t="s">
        <v>102</v>
      </c>
      <c r="BS7" s="24">
        <v>73.010000000000005</v>
      </c>
      <c r="BT7" s="24">
        <v>71.25</v>
      </c>
      <c r="BU7" s="24">
        <v>67.33</v>
      </c>
      <c r="BV7" s="24" t="s">
        <v>102</v>
      </c>
      <c r="BW7" s="24" t="s">
        <v>102</v>
      </c>
      <c r="BX7" s="24">
        <v>57.08</v>
      </c>
      <c r="BY7" s="24">
        <v>56.26</v>
      </c>
      <c r="BZ7" s="24">
        <v>52.94</v>
      </c>
      <c r="CA7" s="24">
        <v>57.02</v>
      </c>
      <c r="CB7" s="24" t="s">
        <v>102</v>
      </c>
      <c r="CC7" s="24" t="s">
        <v>102</v>
      </c>
      <c r="CD7" s="24">
        <v>232.62</v>
      </c>
      <c r="CE7" s="24">
        <v>237.73</v>
      </c>
      <c r="CF7" s="24">
        <v>252.15</v>
      </c>
      <c r="CG7" s="24" t="s">
        <v>102</v>
      </c>
      <c r="CH7" s="24" t="s">
        <v>102</v>
      </c>
      <c r="CI7" s="24">
        <v>274.99</v>
      </c>
      <c r="CJ7" s="24">
        <v>282.08999999999997</v>
      </c>
      <c r="CK7" s="24">
        <v>303.27999999999997</v>
      </c>
      <c r="CL7" s="24">
        <v>273.68</v>
      </c>
      <c r="CM7" s="24" t="s">
        <v>102</v>
      </c>
      <c r="CN7" s="24" t="s">
        <v>102</v>
      </c>
      <c r="CO7" s="24">
        <v>30.75</v>
      </c>
      <c r="CP7" s="24">
        <v>30.64</v>
      </c>
      <c r="CQ7" s="24">
        <v>30.06</v>
      </c>
      <c r="CR7" s="24" t="s">
        <v>102</v>
      </c>
      <c r="CS7" s="24" t="s">
        <v>102</v>
      </c>
      <c r="CT7" s="24">
        <v>54.83</v>
      </c>
      <c r="CU7" s="24">
        <v>66.53</v>
      </c>
      <c r="CV7" s="24">
        <v>52.35</v>
      </c>
      <c r="CW7" s="24">
        <v>52.55</v>
      </c>
      <c r="CX7" s="24" t="s">
        <v>102</v>
      </c>
      <c r="CY7" s="24" t="s">
        <v>102</v>
      </c>
      <c r="CZ7" s="24">
        <v>70.88</v>
      </c>
      <c r="DA7" s="24">
        <v>71.34</v>
      </c>
      <c r="DB7" s="24">
        <v>72.790000000000006</v>
      </c>
      <c r="DC7" s="24" t="s">
        <v>102</v>
      </c>
      <c r="DD7" s="24" t="s">
        <v>102</v>
      </c>
      <c r="DE7" s="24">
        <v>84.7</v>
      </c>
      <c r="DF7" s="24">
        <v>84.67</v>
      </c>
      <c r="DG7" s="24">
        <v>84.39</v>
      </c>
      <c r="DH7" s="24">
        <v>87.3</v>
      </c>
      <c r="DI7" s="24" t="s">
        <v>102</v>
      </c>
      <c r="DJ7" s="24" t="s">
        <v>102</v>
      </c>
      <c r="DK7" s="24">
        <v>3.43</v>
      </c>
      <c r="DL7" s="24">
        <v>6.85</v>
      </c>
      <c r="DM7" s="24">
        <v>10.029999999999999</v>
      </c>
      <c r="DN7" s="24" t="s">
        <v>102</v>
      </c>
      <c r="DO7" s="24" t="s">
        <v>102</v>
      </c>
      <c r="DP7" s="24">
        <v>20.34</v>
      </c>
      <c r="DQ7" s="24">
        <v>21.85</v>
      </c>
      <c r="DR7" s="24">
        <v>25.19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白鳥 覚子</cp:lastModifiedBy>
  <cp:lastPrinted>2024-01-26T02:10:41Z</cp:lastPrinted>
  <dcterms:created xsi:type="dcterms:W3CDTF">2023-12-12T01:00:17Z</dcterms:created>
  <dcterms:modified xsi:type="dcterms:W3CDTF">2024-01-30T00:12:16Z</dcterms:modified>
  <cp:category/>
</cp:coreProperties>
</file>