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5.41.237\ふくしまぐらし\◆定住・二地域共通ファイル\207 テレワークによる「企業×人」移住促進事業\要綱改正関係\R6\要綱\"/>
    </mc:Choice>
  </mc:AlternateContent>
  <bookViews>
    <workbookView xWindow="0" yWindow="0" windowWidth="23040" windowHeight="9096" activeTab="1"/>
  </bookViews>
  <sheets>
    <sheet name="記入方法" sheetId="7" r:id="rId1"/>
    <sheet name="①" sheetId="1" r:id="rId2"/>
    <sheet name="②" sheetId="4" r:id="rId3"/>
    <sheet name="③" sheetId="5" r:id="rId4"/>
    <sheet name="祝日" sheetId="6" state="hidden" r:id="rId5"/>
  </sheets>
  <definedNames>
    <definedName name="_xlnm._FilterDatabase" localSheetId="1" hidden="1">①!$B$7:$F$7</definedName>
    <definedName name="_xlnm._FilterDatabase" localSheetId="2" hidden="1">②!$B$7:$F$7</definedName>
    <definedName name="_xlnm._FilterDatabase" localSheetId="3" hidden="1">③!$B$7:$F$7</definedName>
    <definedName name="_xlnm.Print_Area" localSheetId="1">①!$B$1:$H$47</definedName>
    <definedName name="_xlnm.Print_Area" localSheetId="2">②!$B$1:$H$47</definedName>
    <definedName name="_xlnm.Print_Area" localSheetId="3">③!$B$1:$H$47</definedName>
    <definedName name="_xlnm.Print_Area" localSheetId="0">記入方法!$B$1:$J$47</definedName>
    <definedName name="祝日">祝日!$B$3:$B$74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4" l="1"/>
  <c r="H5" i="5" l="1"/>
  <c r="H5" i="4"/>
  <c r="F43" i="5"/>
  <c r="K22" i="5"/>
  <c r="J22" i="5"/>
  <c r="K21" i="5"/>
  <c r="J21" i="5"/>
  <c r="F47" i="5" s="1"/>
  <c r="K20" i="5"/>
  <c r="J20" i="5"/>
  <c r="F46" i="5" s="1"/>
  <c r="K19" i="5"/>
  <c r="J19" i="5"/>
  <c r="F45" i="5" s="1"/>
  <c r="K18" i="5"/>
  <c r="J18" i="5"/>
  <c r="F44" i="5" s="1"/>
  <c r="J16" i="5"/>
  <c r="K22" i="4"/>
  <c r="J22" i="4"/>
  <c r="K21" i="4"/>
  <c r="J21" i="4"/>
  <c r="F47" i="4" s="1"/>
  <c r="K20" i="4"/>
  <c r="J20" i="4"/>
  <c r="F46" i="4" s="1"/>
  <c r="K19" i="4"/>
  <c r="J19" i="4"/>
  <c r="F45" i="4" s="1"/>
  <c r="K18" i="4"/>
  <c r="J18" i="4"/>
  <c r="F44" i="4" s="1"/>
  <c r="J16" i="4"/>
  <c r="F43" i="4" s="1"/>
  <c r="J22" i="1"/>
  <c r="K22" i="1"/>
  <c r="J21" i="1"/>
  <c r="F47" i="1" s="1"/>
  <c r="J19" i="1"/>
  <c r="F45" i="1" s="1"/>
  <c r="J20" i="1"/>
  <c r="F46" i="1" s="1"/>
  <c r="J18" i="1"/>
  <c r="F44" i="1" s="1"/>
  <c r="K19" i="1"/>
  <c r="K20" i="1"/>
  <c r="K21" i="1"/>
  <c r="K18" i="1"/>
  <c r="J16" i="1"/>
  <c r="F43" i="1" s="1"/>
  <c r="C8" i="1"/>
  <c r="C9" i="1" l="1"/>
  <c r="D9" i="1" s="1"/>
  <c r="D8" i="1"/>
  <c r="C10" i="1" l="1"/>
  <c r="C11" i="1" s="1"/>
  <c r="B9" i="1"/>
  <c r="B8" i="1"/>
  <c r="B10" i="1" l="1"/>
  <c r="D10" i="1"/>
  <c r="C12" i="1"/>
  <c r="B11" i="1"/>
  <c r="D11" i="1"/>
  <c r="C13" i="1" l="1"/>
  <c r="B12" i="1"/>
  <c r="D12" i="1"/>
  <c r="C14" i="1" l="1"/>
  <c r="B13" i="1"/>
  <c r="D13" i="1"/>
  <c r="C15" i="1" l="1"/>
  <c r="B14" i="1"/>
  <c r="D14" i="1"/>
  <c r="C16" i="1" l="1"/>
  <c r="D15" i="1"/>
  <c r="B15" i="1"/>
  <c r="C17" i="1" l="1"/>
  <c r="D16" i="1"/>
  <c r="B16" i="1"/>
  <c r="C18" i="1" l="1"/>
  <c r="D17" i="1"/>
  <c r="B17" i="1"/>
  <c r="C19" i="1" l="1"/>
  <c r="D18" i="1"/>
  <c r="B18" i="1"/>
  <c r="C20" i="1" l="1"/>
  <c r="B19" i="1"/>
  <c r="D19" i="1"/>
  <c r="C21" i="1" l="1"/>
  <c r="B20" i="1"/>
  <c r="D20" i="1"/>
  <c r="C22" i="1" l="1"/>
  <c r="D21" i="1"/>
  <c r="B21" i="1"/>
  <c r="C23" i="1" l="1"/>
  <c r="B22" i="1"/>
  <c r="D22" i="1"/>
  <c r="C24" i="1" l="1"/>
  <c r="D23" i="1"/>
  <c r="B23" i="1"/>
  <c r="C25" i="1" l="1"/>
  <c r="D24" i="1"/>
  <c r="B24" i="1"/>
  <c r="C26" i="1" l="1"/>
  <c r="D25" i="1"/>
  <c r="B25" i="1"/>
  <c r="C27" i="1" l="1"/>
  <c r="D26" i="1"/>
  <c r="B26" i="1"/>
  <c r="C28" i="1" l="1"/>
  <c r="B27" i="1"/>
  <c r="D27" i="1"/>
  <c r="C29" i="1" l="1"/>
  <c r="B28" i="1"/>
  <c r="D28" i="1"/>
  <c r="C30" i="1" l="1"/>
  <c r="D29" i="1"/>
  <c r="B29" i="1"/>
  <c r="C31" i="1" l="1"/>
  <c r="B30" i="1"/>
  <c r="D30" i="1"/>
  <c r="C32" i="1" l="1"/>
  <c r="D31" i="1"/>
  <c r="B31" i="1"/>
  <c r="C33" i="1" l="1"/>
  <c r="D32" i="1"/>
  <c r="B32" i="1"/>
  <c r="C34" i="1" l="1"/>
  <c r="B33" i="1"/>
  <c r="D33" i="1"/>
  <c r="C35" i="1" l="1"/>
  <c r="D34" i="1"/>
  <c r="B34" i="1"/>
  <c r="C36" i="1" l="1"/>
  <c r="B35" i="1"/>
  <c r="D35" i="1"/>
  <c r="C37" i="1" l="1"/>
  <c r="B36" i="1"/>
  <c r="D36" i="1"/>
  <c r="C38" i="1" l="1"/>
  <c r="C8" i="4" s="1"/>
  <c r="B37" i="1"/>
  <c r="D37" i="1"/>
  <c r="B8" i="4" l="1"/>
  <c r="C9" i="4"/>
  <c r="D8" i="4"/>
  <c r="B38" i="1"/>
  <c r="D38" i="1"/>
  <c r="D9" i="4" l="1"/>
  <c r="C10" i="4"/>
  <c r="B9" i="4"/>
  <c r="C11" i="4" l="1"/>
  <c r="D10" i="4"/>
  <c r="B10" i="4"/>
  <c r="D11" i="4" l="1"/>
  <c r="B11" i="4"/>
  <c r="C12" i="4"/>
  <c r="C13" i="4" l="1"/>
  <c r="D12" i="4"/>
  <c r="B12" i="4"/>
  <c r="B13" i="4" l="1"/>
  <c r="C14" i="4"/>
  <c r="D13" i="4"/>
  <c r="D14" i="4" l="1"/>
  <c r="C15" i="4"/>
  <c r="B14" i="4"/>
  <c r="D15" i="4" l="1"/>
  <c r="B15" i="4"/>
  <c r="C16" i="4"/>
  <c r="B16" i="4" l="1"/>
  <c r="D16" i="4"/>
  <c r="C17" i="4"/>
  <c r="C18" i="4" l="1"/>
  <c r="B17" i="4"/>
  <c r="D17" i="4"/>
  <c r="B18" i="4" l="1"/>
  <c r="D18" i="4"/>
  <c r="C19" i="4"/>
  <c r="D19" i="4" l="1"/>
  <c r="C20" i="4"/>
  <c r="B19" i="4"/>
  <c r="C21" i="4" l="1"/>
  <c r="B20" i="4"/>
  <c r="D20" i="4"/>
  <c r="C22" i="4" l="1"/>
  <c r="D21" i="4"/>
  <c r="B21" i="4"/>
  <c r="C23" i="4" l="1"/>
  <c r="B22" i="4"/>
  <c r="D22" i="4"/>
  <c r="C24" i="4" l="1"/>
  <c r="D23" i="4"/>
  <c r="B23" i="4"/>
  <c r="C25" i="4" l="1"/>
  <c r="D24" i="4"/>
  <c r="B24" i="4"/>
  <c r="C26" i="4" l="1"/>
  <c r="D25" i="4"/>
  <c r="B25" i="4"/>
  <c r="B26" i="4" l="1"/>
  <c r="C27" i="4"/>
  <c r="D26" i="4"/>
  <c r="B27" i="4" l="1"/>
  <c r="C28" i="4"/>
  <c r="D27" i="4"/>
  <c r="B28" i="4" l="1"/>
  <c r="C29" i="4"/>
  <c r="D28" i="4"/>
  <c r="D29" i="4" l="1"/>
  <c r="B29" i="4"/>
  <c r="C30" i="4"/>
  <c r="D30" i="4" l="1"/>
  <c r="B30" i="4"/>
  <c r="C31" i="4"/>
  <c r="C32" i="4" l="1"/>
  <c r="D31" i="4"/>
  <c r="B31" i="4"/>
  <c r="C33" i="4" l="1"/>
  <c r="D32" i="4"/>
  <c r="B32" i="4"/>
  <c r="C34" i="4" l="1"/>
  <c r="D33" i="4"/>
  <c r="B33" i="4"/>
  <c r="D34" i="4" l="1"/>
  <c r="B34" i="4"/>
  <c r="C35" i="4"/>
  <c r="D35" i="4" l="1"/>
  <c r="B35" i="4"/>
  <c r="C36" i="4"/>
  <c r="D36" i="4" l="1"/>
  <c r="B36" i="4"/>
  <c r="C37" i="4"/>
  <c r="D37" i="4" l="1"/>
  <c r="B37" i="4"/>
  <c r="C38" i="4"/>
  <c r="B5" i="5" s="1"/>
  <c r="C8" i="5" s="1"/>
  <c r="C9" i="5" l="1"/>
  <c r="D8" i="5"/>
  <c r="B8" i="5"/>
  <c r="B38" i="4"/>
  <c r="D38" i="4"/>
  <c r="D9" i="5" l="1"/>
  <c r="B9" i="5"/>
  <c r="C10" i="5"/>
  <c r="C11" i="5" l="1"/>
  <c r="D10" i="5"/>
  <c r="B10" i="5"/>
  <c r="C12" i="5" l="1"/>
  <c r="D11" i="5"/>
  <c r="B11" i="5"/>
  <c r="C13" i="5" l="1"/>
  <c r="B12" i="5"/>
  <c r="D12" i="5"/>
  <c r="D13" i="5" l="1"/>
  <c r="B13" i="5"/>
  <c r="C14" i="5"/>
  <c r="B14" i="5" l="1"/>
  <c r="C15" i="5"/>
  <c r="D14" i="5"/>
  <c r="C16" i="5" l="1"/>
  <c r="B15" i="5"/>
  <c r="D15" i="5"/>
  <c r="D16" i="5" l="1"/>
  <c r="B16" i="5"/>
  <c r="C17" i="5"/>
  <c r="D17" i="5" l="1"/>
  <c r="B17" i="5"/>
  <c r="C18" i="5"/>
  <c r="B18" i="5" l="1"/>
  <c r="C19" i="5"/>
  <c r="D18" i="5"/>
  <c r="C20" i="5" l="1"/>
  <c r="D19" i="5"/>
  <c r="B19" i="5"/>
  <c r="D20" i="5" l="1"/>
  <c r="B20" i="5"/>
  <c r="C21" i="5"/>
  <c r="C22" i="5" l="1"/>
  <c r="D21" i="5"/>
  <c r="B21" i="5"/>
  <c r="B22" i="5" l="1"/>
  <c r="C23" i="5"/>
  <c r="D22" i="5"/>
  <c r="C24" i="5" l="1"/>
  <c r="B23" i="5"/>
  <c r="D23" i="5"/>
  <c r="B24" i="5" l="1"/>
  <c r="D24" i="5"/>
  <c r="C25" i="5"/>
  <c r="D25" i="5" l="1"/>
  <c r="B25" i="5"/>
  <c r="C26" i="5"/>
  <c r="D26" i="5" l="1"/>
  <c r="B26" i="5"/>
  <c r="C27" i="5"/>
  <c r="B27" i="5" l="1"/>
  <c r="D27" i="5"/>
  <c r="C28" i="5"/>
  <c r="C29" i="5" l="1"/>
  <c r="D28" i="5"/>
  <c r="B28" i="5"/>
  <c r="D29" i="5" l="1"/>
  <c r="B29" i="5"/>
  <c r="C30" i="5"/>
  <c r="C31" i="5" l="1"/>
  <c r="B30" i="5"/>
  <c r="D30" i="5"/>
  <c r="C32" i="5" l="1"/>
  <c r="B31" i="5"/>
  <c r="D31" i="5"/>
  <c r="B32" i="5" l="1"/>
  <c r="C33" i="5"/>
  <c r="D32" i="5"/>
  <c r="D33" i="5" l="1"/>
  <c r="B33" i="5"/>
  <c r="C34" i="5"/>
  <c r="D34" i="5" l="1"/>
  <c r="B34" i="5"/>
  <c r="C35" i="5"/>
  <c r="B35" i="5" l="1"/>
  <c r="C36" i="5"/>
  <c r="D35" i="5"/>
  <c r="C37" i="5" l="1"/>
  <c r="D36" i="5"/>
  <c r="B36" i="5"/>
  <c r="D37" i="5" l="1"/>
  <c r="C38" i="5"/>
  <c r="B37" i="5"/>
  <c r="B38" i="5" l="1"/>
  <c r="D38" i="5"/>
</calcChain>
</file>

<file path=xl/comments1.xml><?xml version="1.0" encoding="utf-8"?>
<comments xmlns="http://schemas.openxmlformats.org/spreadsheetml/2006/main">
  <authors>
    <author>田中 優多</author>
  </authors>
  <commentList>
    <comment ref="B5" authorId="0" shapeId="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authors>
    <author>田中 優多</author>
  </authors>
  <commentList>
    <comment ref="B5" authorId="0" shapeId="0">
      <text>
        <r>
          <rPr>
            <b/>
            <sz val="9"/>
            <color indexed="81"/>
            <rFont val="MS P ゴシック"/>
            <family val="3"/>
            <charset val="128"/>
          </rPr>
          <t>自動で転記されます。</t>
        </r>
      </text>
    </comment>
    <comment ref="H5" authorId="0" shapeId="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<sst xmlns="http://schemas.openxmlformats.org/spreadsheetml/2006/main" count="275" uniqueCount="98">
  <si>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</si>
  <si>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</si>
  <si>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</si>
  <si>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</si>
  <si>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</si>
  <si>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テレワークを実施</t>
    <rPh sb="6" eb="8">
      <t>ジッシ</t>
    </rPh>
    <phoneticPr fontId="2"/>
  </si>
  <si>
    <t>非勤務日</t>
    <rPh sb="0" eb="1">
      <t>ヒ</t>
    </rPh>
    <rPh sb="1" eb="4">
      <t>キンムビ</t>
    </rPh>
    <phoneticPr fontId="2"/>
  </si>
  <si>
    <t>福島県での宿泊の有無
（宿泊の場合は☑）</t>
    <rPh sb="0" eb="3">
      <t>フクシマケン</t>
    </rPh>
    <rPh sb="12" eb="14">
      <t>シュクハク</t>
    </rPh>
    <rPh sb="15" eb="17">
      <t>バアイ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</si>
  <si>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</si>
  <si>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</si>
  <si>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</si>
  <si>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</si>
  <si>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</si>
  <si>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県内で勤務（テレワーク以外）</t>
    <rPh sb="0" eb="2">
      <t>ケンナイ</t>
    </rPh>
    <rPh sb="3" eb="5">
      <t>キンム</t>
    </rPh>
    <rPh sb="11" eb="13">
      <t>イガイ</t>
    </rPh>
    <phoneticPr fontId="2"/>
  </si>
  <si>
    <t>※31日間の予定表となりますので、テレワーク体験期間が31日間を超える場合は、実施する期間に合わせて次のシートをお使いください。</t>
    <rPh sb="3" eb="5">
      <t>ニチカン</t>
    </rPh>
    <rPh sb="6" eb="8">
      <t>ヨテイ</t>
    </rPh>
    <rPh sb="8" eb="9">
      <t>ヒョウ</t>
    </rPh>
    <rPh sb="22" eb="24">
      <t>タイケン</t>
    </rPh>
    <rPh sb="24" eb="26">
      <t>キカン</t>
    </rPh>
    <rPh sb="29" eb="30">
      <t>ニチ</t>
    </rPh>
    <rPh sb="30" eb="31">
      <t>カン</t>
    </rPh>
    <rPh sb="32" eb="33">
      <t>コ</t>
    </rPh>
    <rPh sb="35" eb="37">
      <t>バアイ</t>
    </rPh>
    <rPh sb="50" eb="51">
      <t>ツギ</t>
    </rPh>
    <rPh sb="57" eb="58">
      <t>ツカ</t>
    </rPh>
    <phoneticPr fontId="2"/>
  </si>
  <si>
    <t>別紙様式１－４</t>
    <rPh sb="0" eb="2">
      <t>ベッシ</t>
    </rPh>
    <rPh sb="2" eb="4">
      <t>ヨウシキ</t>
    </rPh>
    <phoneticPr fontId="2"/>
  </si>
  <si>
    <t>滞在期間及びテレワーク実施期間計画書</t>
    <rPh sb="4" eb="5">
      <t>オヨ</t>
    </rPh>
    <rPh sb="11" eb="13">
      <t>ジッシ</t>
    </rPh>
    <rPh sb="13" eb="15">
      <t>キカン</t>
    </rPh>
    <rPh sb="15" eb="17">
      <t>ケイカク</t>
    </rPh>
    <rPh sb="17" eb="18">
      <t>ショ</t>
    </rPh>
    <phoneticPr fontId="2"/>
  </si>
  <si>
    <t>宿泊日数　計：</t>
    <rPh sb="0" eb="2">
      <t>シュクハク</t>
    </rPh>
    <rPh sb="2" eb="4">
      <t>ニッスウ</t>
    </rPh>
    <rPh sb="5" eb="6">
      <t>ケイ</t>
    </rPh>
    <phoneticPr fontId="2"/>
  </si>
  <si>
    <t>非勤務日　計：</t>
    <rPh sb="0" eb="1">
      <t>ヒ</t>
    </rPh>
    <rPh sb="1" eb="4">
      <t>キンムビ</t>
    </rPh>
    <rPh sb="5" eb="6">
      <t>ケイ</t>
    </rPh>
    <phoneticPr fontId="2"/>
  </si>
  <si>
    <t>県内で勤務（テレワーク以外）　計：</t>
    <rPh sb="0" eb="2">
      <t>ケンナイ</t>
    </rPh>
    <rPh sb="3" eb="5">
      <t>キンム</t>
    </rPh>
    <rPh sb="11" eb="13">
      <t>イガイ</t>
    </rPh>
    <rPh sb="15" eb="1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</si>
  <si>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</si>
  <si>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</si>
  <si>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</si>
  <si>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</si>
  <si>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</si>
  <si>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</si>
  <si>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</si>
  <si>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</si>
  <si>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</si>
  <si>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</si>
  <si>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</si>
  <si>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</si>
  <si>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</si>
  <si>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</si>
  <si>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</si>
  <si>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</si>
  <si>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</si>
  <si>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</si>
  <si>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</si>
  <si>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</si>
  <si>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</si>
  <si>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</si>
  <si>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</si>
  <si>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</si>
  <si>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</si>
  <si>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</si>
  <si>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</si>
  <si>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滞在期間及びテレワーク実施期間計画書の記入方法</t>
    <rPh sb="19" eb="21">
      <t>キニュウ</t>
    </rPh>
    <rPh sb="21" eb="23">
      <t>ホウホウ</t>
    </rPh>
    <phoneticPr fontId="2"/>
  </si>
  <si>
    <t>1　記入方法</t>
    <rPh sb="2" eb="4">
      <t>キニュウ</t>
    </rPh>
    <rPh sb="4" eb="6">
      <t>ホウホウ</t>
    </rPh>
    <phoneticPr fontId="2"/>
  </si>
  <si>
    <t>(1) 出発予定日について</t>
    <rPh sb="4" eb="6">
      <t>シュッパツ</t>
    </rPh>
    <rPh sb="6" eb="9">
      <t>ヨテイビ</t>
    </rPh>
    <phoneticPr fontId="2"/>
  </si>
  <si>
    <t>※申請書（第1号様式）に記載の事業実施予定期間の始期と一致します。</t>
    <phoneticPr fontId="2"/>
  </si>
  <si>
    <t>※以下に例を記載</t>
    <rPh sb="1" eb="3">
      <t>イカ</t>
    </rPh>
    <rPh sb="4" eb="5">
      <t>レイ</t>
    </rPh>
    <rPh sb="6" eb="8">
      <t>キサイ</t>
    </rPh>
    <phoneticPr fontId="2"/>
  </si>
  <si>
    <t>福島県で宿泊を行う日は、□を☑に変更願います。（クリックすると☑となります。）</t>
    <rPh sb="0" eb="3">
      <t>フクシマケン</t>
    </rPh>
    <rPh sb="4" eb="6">
      <t>シュクハク</t>
    </rPh>
    <rPh sb="7" eb="8">
      <t>オコナ</t>
    </rPh>
    <rPh sb="9" eb="10">
      <t>ヒ</t>
    </rPh>
    <rPh sb="16" eb="18">
      <t>ヘンコウ</t>
    </rPh>
    <rPh sb="18" eb="19">
      <t>ネガ</t>
    </rPh>
    <phoneticPr fontId="2"/>
  </si>
  <si>
    <t>テレワークを実施　計：</t>
    <rPh sb="6" eb="8">
      <t>ジッシ</t>
    </rPh>
    <rPh sb="9" eb="10">
      <t>ケイ</t>
    </rPh>
    <phoneticPr fontId="2"/>
  </si>
  <si>
    <t>業務都合により県外へ　計：</t>
    <rPh sb="0" eb="2">
      <t>ギョウム</t>
    </rPh>
    <rPh sb="2" eb="4">
      <t>ツゴウ</t>
    </rPh>
    <rPh sb="7" eb="9">
      <t>ケンガイ</t>
    </rPh>
    <rPh sb="11" eb="12">
      <t>ケイ</t>
    </rPh>
    <phoneticPr fontId="2"/>
  </si>
  <si>
    <t>「県内で勤務（テレワーク以外）」、「その他」から選択願います。</t>
    <rPh sb="20" eb="21">
      <t>タ</t>
    </rPh>
    <phoneticPr fontId="2"/>
  </si>
  <si>
    <t>⇒　☑に該当します。</t>
    <rPh sb="4" eb="6">
      <t>ガイトウ</t>
    </rPh>
    <phoneticPr fontId="2"/>
  </si>
  <si>
    <t>※「その他」を選んだ場合は、右の自由記入欄に内容を記載願います。</t>
    <rPh sb="4" eb="5">
      <t>タ</t>
    </rPh>
    <rPh sb="7" eb="8">
      <t>エラ</t>
    </rPh>
    <rPh sb="10" eb="12">
      <t>バアイ</t>
    </rPh>
    <rPh sb="14" eb="15">
      <t>ミギ</t>
    </rPh>
    <rPh sb="16" eb="18">
      <t>ジユウ</t>
    </rPh>
    <rPh sb="18" eb="21">
      <t>キニュウラン</t>
    </rPh>
    <rPh sb="22" eb="24">
      <t>ナイヨウ</t>
    </rPh>
    <rPh sb="25" eb="27">
      <t>キサイ</t>
    </rPh>
    <rPh sb="27" eb="28">
      <t>ネガ</t>
    </rPh>
    <phoneticPr fontId="2"/>
  </si>
  <si>
    <t>(3) 福島県での宿泊の有無について</t>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</si>
  <si>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</si>
  <si>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</si>
  <si>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</si>
  <si>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</si>
  <si>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シート「②」、「③」を使用願います。</t>
    <phoneticPr fontId="2"/>
  </si>
  <si>
    <t>様式左上の太枠欄に出発予定日を記入願います。予定表の月日及び曜日が更新されます。</t>
    <rPh sb="0" eb="2">
      <t>ヨウシキ</t>
    </rPh>
    <rPh sb="2" eb="4">
      <t>ヒダリウエ</t>
    </rPh>
    <rPh sb="5" eb="7">
      <t>フトワク</t>
    </rPh>
    <rPh sb="7" eb="8">
      <t>ラン</t>
    </rPh>
    <rPh sb="9" eb="11">
      <t>シュッパツ</t>
    </rPh>
    <rPh sb="11" eb="14">
      <t>ヨテイビ</t>
    </rPh>
    <rPh sb="15" eb="17">
      <t>キニュウ</t>
    </rPh>
    <rPh sb="17" eb="18">
      <t>ネガ</t>
    </rPh>
    <rPh sb="22" eb="25">
      <t>ヨテイヒョウ</t>
    </rPh>
    <rPh sb="26" eb="28">
      <t>ガッピ</t>
    </rPh>
    <rPh sb="28" eb="29">
      <t>オヨ</t>
    </rPh>
    <rPh sb="30" eb="32">
      <t>ヨウビ</t>
    </rPh>
    <rPh sb="33" eb="35">
      <t>コウシン</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</si>
  <si>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</si>
  <si>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上記(3)から作業願います。</t>
    <rPh sb="0" eb="2">
      <t>ジョウキ</t>
    </rPh>
    <rPh sb="7" eb="9">
      <t>サギョウ</t>
    </rPh>
    <rPh sb="9" eb="10">
      <t>ネガ</t>
    </rPh>
    <phoneticPr fontId="2"/>
  </si>
  <si>
    <t>２　留意事項</t>
    <rPh sb="2" eb="4">
      <t>リュウイ</t>
    </rPh>
    <rPh sb="4" eb="6">
      <t>ジコウ</t>
    </rPh>
    <phoneticPr fontId="2"/>
  </si>
  <si>
    <t>・テレワークを実施</t>
    <rPh sb="7" eb="9">
      <t>ジッシ</t>
    </rPh>
    <phoneticPr fontId="2"/>
  </si>
  <si>
    <t>・非勤務日</t>
    <rPh sb="1" eb="2">
      <t>ヒ</t>
    </rPh>
    <rPh sb="2" eb="5">
      <t>キンムビ</t>
    </rPh>
    <phoneticPr fontId="2"/>
  </si>
  <si>
    <t>休日等の非勤務日の場合に選択願います。</t>
    <rPh sb="0" eb="2">
      <t>キュウジツ</t>
    </rPh>
    <rPh sb="2" eb="3">
      <t>トウ</t>
    </rPh>
    <rPh sb="4" eb="5">
      <t>ヒ</t>
    </rPh>
    <rPh sb="5" eb="8">
      <t>キンムビ</t>
    </rPh>
    <rPh sb="9" eb="11">
      <t>バアイ</t>
    </rPh>
    <rPh sb="12" eb="14">
      <t>センタク</t>
    </rPh>
    <rPh sb="14" eb="15">
      <t>ネガ</t>
    </rPh>
    <phoneticPr fontId="2"/>
  </si>
  <si>
    <t>県内でテレワーク体験を実施する場合に選択願います。</t>
    <rPh sb="0" eb="2">
      <t>ケンナイ</t>
    </rPh>
    <rPh sb="8" eb="10">
      <t>タイケン</t>
    </rPh>
    <rPh sb="11" eb="13">
      <t>ジッシ</t>
    </rPh>
    <rPh sb="15" eb="17">
      <t>バアイ</t>
    </rPh>
    <rPh sb="18" eb="20">
      <t>センタク</t>
    </rPh>
    <rPh sb="20" eb="21">
      <t>ネガ</t>
    </rPh>
    <phoneticPr fontId="2"/>
  </si>
  <si>
    <t>・業務都合により県外へ</t>
    <rPh sb="1" eb="3">
      <t>ギョウム</t>
    </rPh>
    <rPh sb="3" eb="5">
      <t>ツゴウ</t>
    </rPh>
    <rPh sb="8" eb="10">
      <t>ケンガイ</t>
    </rPh>
    <phoneticPr fontId="2"/>
  </si>
  <si>
    <t>業務都合（本社での会議や会社の取り決め等による出社など）により県外へ行く場合に</t>
    <rPh sb="0" eb="2">
      <t>ギョウム</t>
    </rPh>
    <rPh sb="2" eb="4">
      <t>ツゴウ</t>
    </rPh>
    <rPh sb="5" eb="7">
      <t>ホンシャ</t>
    </rPh>
    <rPh sb="9" eb="11">
      <t>カイギ</t>
    </rPh>
    <rPh sb="12" eb="14">
      <t>カイシャ</t>
    </rPh>
    <rPh sb="15" eb="16">
      <t>ト</t>
    </rPh>
    <rPh sb="17" eb="18">
      <t>キ</t>
    </rPh>
    <rPh sb="19" eb="20">
      <t>トウ</t>
    </rPh>
    <rPh sb="23" eb="25">
      <t>シュッシャ</t>
    </rPh>
    <rPh sb="31" eb="33">
      <t>ケンガイ</t>
    </rPh>
    <rPh sb="34" eb="35">
      <t>イ</t>
    </rPh>
    <rPh sb="36" eb="38">
      <t>バアイ</t>
    </rPh>
    <phoneticPr fontId="2"/>
  </si>
  <si>
    <t>選択願います。</t>
    <phoneticPr fontId="2"/>
  </si>
  <si>
    <t>・県内で勤務（テレワーク以外）</t>
    <rPh sb="1" eb="3">
      <t>ケンナイ</t>
    </rPh>
    <rPh sb="4" eb="6">
      <t>キンム</t>
    </rPh>
    <rPh sb="12" eb="14">
      <t>イガイ</t>
    </rPh>
    <phoneticPr fontId="2"/>
  </si>
  <si>
    <t>県内で勤務するもののテレワーク以外の仕事をする場合に選択願います。</t>
    <rPh sb="0" eb="2">
      <t>ケンナイ</t>
    </rPh>
    <rPh sb="3" eb="5">
      <t>キンム</t>
    </rPh>
    <rPh sb="15" eb="17">
      <t>イガイ</t>
    </rPh>
    <rPh sb="18" eb="20">
      <t>シゴト</t>
    </rPh>
    <rPh sb="23" eb="25">
      <t>バアイ</t>
    </rPh>
    <rPh sb="26" eb="28">
      <t>センタク</t>
    </rPh>
    <rPh sb="28" eb="29">
      <t>ネガ</t>
    </rPh>
    <phoneticPr fontId="2"/>
  </si>
  <si>
    <t>マッチングサイトURL: https://pro-fukushima.com/</t>
    <phoneticPr fontId="2"/>
  </si>
  <si>
    <t>例）テレワーク体験中に福島県副業人材マッチングサイトでマッチングした副業を行う など</t>
    <rPh sb="0" eb="1">
      <t>レイ</t>
    </rPh>
    <rPh sb="7" eb="10">
      <t>タイケンチュウ</t>
    </rPh>
    <rPh sb="11" eb="14">
      <t>フクシマケン</t>
    </rPh>
    <rPh sb="14" eb="16">
      <t>フクギョウ</t>
    </rPh>
    <rPh sb="16" eb="18">
      <t>ジンザイ</t>
    </rPh>
    <rPh sb="34" eb="36">
      <t>フクギョウ</t>
    </rPh>
    <rPh sb="37" eb="38">
      <t>オコナ</t>
    </rPh>
    <phoneticPr fontId="2"/>
  </si>
  <si>
    <t>活動予定
（プルダウンから選択願います。）</t>
    <rPh sb="0" eb="2">
      <t>カツドウ</t>
    </rPh>
    <rPh sb="13" eb="15">
      <t>センタク</t>
    </rPh>
    <rPh sb="15" eb="16">
      <t>ネガ</t>
    </rPh>
    <phoneticPr fontId="2"/>
  </si>
  <si>
    <t>活動予定がその他の場合は
以下に詳しく記載願います。</t>
    <rPh sb="0" eb="2">
      <t>カツドウ</t>
    </rPh>
    <rPh sb="2" eb="4">
      <t>ヨテイ</t>
    </rPh>
    <rPh sb="7" eb="8">
      <t>タ</t>
    </rPh>
    <rPh sb="9" eb="11">
      <t>バアイ</t>
    </rPh>
    <rPh sb="13" eb="15">
      <t>イカ</t>
    </rPh>
    <rPh sb="16" eb="17">
      <t>クワ</t>
    </rPh>
    <rPh sb="19" eb="21">
      <t>キサイ</t>
    </rPh>
    <rPh sb="21" eb="22">
      <t>ネガ</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</si>
  <si>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</si>
  <si>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活動予定はプルダウンの「テレワークを実施」、「非勤務日」、「業務都合により県外へ」、</t>
    <rPh sb="0" eb="2">
      <t>カツドウ</t>
    </rPh>
    <rPh sb="2" eb="4">
      <t>ヨテイ</t>
    </rPh>
    <phoneticPr fontId="2"/>
  </si>
  <si>
    <t>(5) 宿泊日数及び活動予定の内訳について</t>
    <rPh sb="10" eb="12">
      <t>カツドウ</t>
    </rPh>
    <rPh sb="12" eb="14">
      <t>ヨテイ</t>
    </rPh>
    <phoneticPr fontId="2"/>
  </si>
  <si>
    <t>開始日</t>
    <rPh sb="0" eb="3">
      <t>カイシビ</t>
    </rPh>
    <phoneticPr fontId="2"/>
  </si>
  <si>
    <t>申請者（勤務者）名をG5セルに記載願います。</t>
    <rPh sb="0" eb="2">
      <t>シンセイ</t>
    </rPh>
    <rPh sb="2" eb="3">
      <t>シャ</t>
    </rPh>
    <rPh sb="4" eb="7">
      <t>キンムシャ</t>
    </rPh>
    <rPh sb="8" eb="9">
      <t>メイ</t>
    </rPh>
    <rPh sb="15" eb="17">
      <t>キサイ</t>
    </rPh>
    <rPh sb="17" eb="18">
      <t>ネガ</t>
    </rPh>
    <phoneticPr fontId="2"/>
  </si>
  <si>
    <t>２　宿泊日数及び活動予定の内訳</t>
  </si>
  <si>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</si>
  <si>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・日中は業務の都合等により県外に滞在、夜は福島県に戻り宿泊する場合</t>
    <rPh sb="1" eb="3">
      <t>ニッチュウ</t>
    </rPh>
    <rPh sb="4" eb="6">
      <t>ギョウム</t>
    </rPh>
    <rPh sb="7" eb="9">
      <t>ツゴウ</t>
    </rPh>
    <rPh sb="9" eb="10">
      <t>トウ</t>
    </rPh>
    <rPh sb="13" eb="15">
      <t>ケンガイ</t>
    </rPh>
    <rPh sb="16" eb="18">
      <t>タイザイ</t>
    </rPh>
    <rPh sb="19" eb="20">
      <t>ヨル</t>
    </rPh>
    <rPh sb="21" eb="24">
      <t>フクシマケン</t>
    </rPh>
    <rPh sb="25" eb="26">
      <t>モド</t>
    </rPh>
    <rPh sb="27" eb="29">
      <t>シュクハク</t>
    </rPh>
    <rPh sb="31" eb="33">
      <t>バアイ</t>
    </rPh>
    <phoneticPr fontId="2"/>
  </si>
  <si>
    <t>テレワーク勤務時間</t>
    <rPh sb="5" eb="9">
      <t>キンムジカン</t>
    </rPh>
    <phoneticPr fontId="2"/>
  </si>
  <si>
    <t>申請者（勤務者）名：</t>
  </si>
  <si>
    <t>テレワーク勤務時間</t>
    <rPh sb="5" eb="9">
      <t>キンムジカン</t>
    </rPh>
    <phoneticPr fontId="2"/>
  </si>
  <si>
    <t>例：2023年8月2日</t>
    <rPh sb="0" eb="1">
      <t>レイ</t>
    </rPh>
    <rPh sb="6" eb="7">
      <t>ネン</t>
    </rPh>
    <rPh sb="8" eb="9">
      <t>ガツ</t>
    </rPh>
    <rPh sb="10" eb="11">
      <t>ニチ</t>
    </rPh>
    <phoneticPr fontId="2"/>
  </si>
  <si>
    <t>併せて、活動予定で「テレワークを実施」を選択した場合は、</t>
    <rPh sb="0" eb="1">
      <t>アワ</t>
    </rPh>
    <rPh sb="4" eb="6">
      <t>カツドウ</t>
    </rPh>
    <rPh sb="6" eb="8">
      <t>ヨテイ</t>
    </rPh>
    <rPh sb="16" eb="18">
      <t>ジッシ</t>
    </rPh>
    <rPh sb="20" eb="22">
      <t>センタク</t>
    </rPh>
    <rPh sb="24" eb="26">
      <t>バアイ</t>
    </rPh>
    <phoneticPr fontId="2"/>
  </si>
  <si>
    <t>　</t>
    <phoneticPr fontId="2"/>
  </si>
  <si>
    <t>「テレワーク勤務時間」の欄に実際の勤務時間を記入願います。</t>
    <rPh sb="6" eb="8">
      <t>キンム</t>
    </rPh>
    <rPh sb="8" eb="10">
      <t>ジカン</t>
    </rPh>
    <rPh sb="12" eb="13">
      <t>ラン</t>
    </rPh>
    <rPh sb="14" eb="16">
      <t>ジッサイ</t>
    </rPh>
    <rPh sb="17" eb="19">
      <t>キンム</t>
    </rPh>
    <rPh sb="19" eb="21">
      <t>ジカン</t>
    </rPh>
    <rPh sb="22" eb="24">
      <t>キニュウ</t>
    </rPh>
    <rPh sb="24" eb="25">
      <t>ネガ</t>
    </rPh>
    <phoneticPr fontId="2"/>
  </si>
  <si>
    <t>(4) 活動予定及びテレワーク勤務時間について</t>
    <rPh sb="4" eb="6">
      <t>カツドウ</t>
    </rPh>
    <rPh sb="6" eb="8">
      <t>ヨテイ</t>
    </rPh>
    <rPh sb="8" eb="9">
      <t>オヨ</t>
    </rPh>
    <rPh sb="15" eb="17">
      <t>キンム</t>
    </rPh>
    <rPh sb="17" eb="19">
      <t>ジカン</t>
    </rPh>
    <phoneticPr fontId="2"/>
  </si>
  <si>
    <t>※期間中のテレワーク勤務時間の合計が、勤務日数×3時間以上となることが要件です。</t>
    <rPh sb="1" eb="4">
      <t>キカンチュウ</t>
    </rPh>
    <rPh sb="10" eb="12">
      <t>キンム</t>
    </rPh>
    <rPh sb="12" eb="14">
      <t>ジカン</t>
    </rPh>
    <rPh sb="15" eb="17">
      <t>ゴウケイ</t>
    </rPh>
    <rPh sb="19" eb="21">
      <t>キンム</t>
    </rPh>
    <rPh sb="21" eb="23">
      <t>ニッスウ</t>
    </rPh>
    <rPh sb="25" eb="27">
      <t>ジカン</t>
    </rPh>
    <rPh sb="27" eb="29">
      <t>イジョウ</t>
    </rPh>
    <rPh sb="35" eb="37">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</si>
</sst>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d"/>
  </numFmts>
  <fonts count="10">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sz val="11"/>
      <color theme="1"/>
      <name val="HG丸ｺﾞｼｯｸM-PRO"/>
      <family val="3"/>
      <charset val="128"/>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71">
    <xf numFmtId="0" fontId="0" fillId="0" borderId="0" xfId="0">
      <alignment vertical="center"/>
    </xf>
    <xf numFmtId="0" fontId="1" fillId="0" borderId="0" xfId="0" applyFont="1">
      <alignment vertical="center"/>
    </xf>
    <xf numFmtId="176" fontId="1"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5"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wrapText="1"/>
    </xf>
    <xf numFmtId="0" fontId="4" fillId="0" borderId="0" xfId="0" applyFont="1" applyAlignment="1">
      <alignment horizontal="left" vertical="center"/>
    </xf>
    <xf numFmtId="0" fontId="1" fillId="0" borderId="5" xfId="0" applyFont="1" applyBorder="1" applyAlignment="1">
      <alignment horizontal="right" vertical="center"/>
    </xf>
    <xf numFmtId="0" fontId="3" fillId="0" borderId="1" xfId="0" applyFont="1" applyBorder="1">
      <alignment vertical="center"/>
    </xf>
    <xf numFmtId="177" fontId="3" fillId="0" borderId="1" xfId="0" applyNumberFormat="1" applyFont="1" applyBorder="1">
      <alignment vertical="center"/>
    </xf>
    <xf numFmtId="0" fontId="3" fillId="0" borderId="1"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1" fillId="0" borderId="0" xfId="0" applyFont="1" applyAlignment="1">
      <alignment horizontal="center"/>
    </xf>
    <xf numFmtId="0" fontId="1" fillId="0" borderId="0" xfId="0" applyFont="1" applyAlignment="1"/>
    <xf numFmtId="0" fontId="4" fillId="0" borderId="0" xfId="0" applyFont="1" applyAlignment="1">
      <alignment horizontal="right" vertical="center"/>
    </xf>
    <xf numFmtId="14" fontId="1" fillId="0" borderId="1" xfId="0" applyNumberFormat="1" applyFont="1" applyBorder="1">
      <alignment vertical="center"/>
    </xf>
    <xf numFmtId="0" fontId="1" fillId="0" borderId="0" xfId="0" applyFont="1" applyAlignment="1">
      <alignment horizontal="left" vertical="center" indent="2"/>
    </xf>
    <xf numFmtId="0" fontId="1" fillId="0" borderId="0" xfId="0" applyFont="1" applyAlignment="1">
      <alignment horizontal="left" vertical="center" indent="3"/>
    </xf>
    <xf numFmtId="177"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Alignment="1">
      <alignment horizontal="left" vertical="center" indent="4"/>
    </xf>
    <xf numFmtId="0" fontId="7" fillId="0" borderId="0" xfId="0" applyFont="1">
      <alignment vertical="center"/>
    </xf>
    <xf numFmtId="0" fontId="7"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center"/>
    </xf>
    <xf numFmtId="0" fontId="9" fillId="0" borderId="0" xfId="0" applyFont="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0" fontId="7" fillId="0" borderId="0" xfId="0" applyFont="1" applyAlignment="1"/>
    <xf numFmtId="177" fontId="8" fillId="0" borderId="1" xfId="0" applyNumberFormat="1"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vertical="center"/>
    </xf>
    <xf numFmtId="0" fontId="8" fillId="0" borderId="0" xfId="0" applyFont="1" applyBorder="1">
      <alignment vertical="center"/>
    </xf>
    <xf numFmtId="177" fontId="8" fillId="0" borderId="0"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9"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76" fontId="7" fillId="0" borderId="0" xfId="0" applyNumberFormat="1" applyFont="1">
      <alignment vertical="center"/>
    </xf>
    <xf numFmtId="0" fontId="8" fillId="0" borderId="0" xfId="0" applyFont="1" applyAlignment="1">
      <alignment horizontal="center" vertical="center"/>
    </xf>
    <xf numFmtId="0" fontId="7" fillId="0" borderId="0" xfId="0" applyFont="1" applyBorder="1" applyAlignment="1">
      <alignment horizontal="right" vertical="center"/>
    </xf>
    <xf numFmtId="0" fontId="1" fillId="0" borderId="0" xfId="0" applyFont="1" applyBorder="1" applyAlignment="1">
      <alignment horizontal="right" vertical="center"/>
    </xf>
    <xf numFmtId="0" fontId="5" fillId="0" borderId="0" xfId="0" applyFont="1" applyAlignment="1">
      <alignment horizontal="center" vertical="center"/>
    </xf>
    <xf numFmtId="0" fontId="7" fillId="0" borderId="0" xfId="0" applyFont="1" applyAlignment="1">
      <alignment horizontal="center" vertical="top"/>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0" xfId="0" applyFont="1" applyAlignment="1">
      <alignment horizontal="right" vertical="center"/>
    </xf>
    <xf numFmtId="31" fontId="8" fillId="0" borderId="2" xfId="0" applyNumberFormat="1" applyFont="1" applyBorder="1" applyAlignment="1">
      <alignment horizontal="center" vertical="center"/>
    </xf>
    <xf numFmtId="31" fontId="8" fillId="0" borderId="3" xfId="0" applyNumberFormat="1" applyFont="1" applyBorder="1" applyAlignment="1">
      <alignment horizontal="center" vertical="center"/>
    </xf>
    <xf numFmtId="31" fontId="8" fillId="0" borderId="4" xfId="0" applyNumberFormat="1" applyFont="1" applyBorder="1" applyAlignment="1">
      <alignment horizontal="center" vertical="center"/>
    </xf>
    <xf numFmtId="0" fontId="1" fillId="0" borderId="0" xfId="0" applyFont="1" applyAlignment="1">
      <alignment horizontal="center" vertical="top"/>
    </xf>
    <xf numFmtId="31" fontId="3" fillId="0" borderId="2" xfId="0" applyNumberFormat="1" applyFont="1" applyBorder="1" applyAlignment="1">
      <alignment horizontal="center" vertical="center"/>
    </xf>
    <xf numFmtId="31" fontId="3" fillId="0" borderId="3" xfId="0" applyNumberFormat="1" applyFont="1" applyBorder="1" applyAlignment="1">
      <alignment horizontal="center" vertical="center"/>
    </xf>
    <xf numFmtId="31" fontId="3" fillId="0" borderId="4" xfId="0" applyNumberFormat="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7" fillId="0" borderId="0" xfId="0" applyFont="1" applyAlignment="1">
      <alignment horizontal="left" vertical="center" indent="1"/>
    </xf>
    <xf numFmtId="0" fontId="7" fillId="0" borderId="0" xfId="0" applyFont="1" applyAlignment="1">
      <alignment horizontal="left" vertical="center" indent="2"/>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checked="Checked"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45720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38100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38100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38100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38100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38100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38100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38</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541020</xdr:colOff>
          <xdr:row>6</xdr:row>
          <xdr:rowOff>388620</xdr:rowOff>
        </xdr:from>
        <xdr:to>
          <xdr:col>4</xdr:col>
          <xdr:colOff>792480</xdr:colOff>
          <xdr:row>8</xdr:row>
          <xdr:rowOff>38100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7</xdr:row>
          <xdr:rowOff>289560</xdr:rowOff>
        </xdr:from>
        <xdr:to>
          <xdr:col>4</xdr:col>
          <xdr:colOff>792480</xdr:colOff>
          <xdr:row>9</xdr:row>
          <xdr:rowOff>45720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8</xdr:row>
          <xdr:rowOff>289560</xdr:rowOff>
        </xdr:from>
        <xdr:to>
          <xdr:col>4</xdr:col>
          <xdr:colOff>792480</xdr:colOff>
          <xdr:row>10</xdr:row>
          <xdr:rowOff>45720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9</xdr:row>
          <xdr:rowOff>289560</xdr:rowOff>
        </xdr:from>
        <xdr:to>
          <xdr:col>4</xdr:col>
          <xdr:colOff>792480</xdr:colOff>
          <xdr:row>11</xdr:row>
          <xdr:rowOff>45720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10</xdr:row>
          <xdr:rowOff>289560</xdr:rowOff>
        </xdr:from>
        <xdr:to>
          <xdr:col>4</xdr:col>
          <xdr:colOff>792480</xdr:colOff>
          <xdr:row>12</xdr:row>
          <xdr:rowOff>45720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11</xdr:row>
          <xdr:rowOff>289560</xdr:rowOff>
        </xdr:from>
        <xdr:to>
          <xdr:col>4</xdr:col>
          <xdr:colOff>792480</xdr:colOff>
          <xdr:row>13</xdr:row>
          <xdr:rowOff>45720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12</xdr:row>
          <xdr:rowOff>289560</xdr:rowOff>
        </xdr:from>
        <xdr:to>
          <xdr:col>4</xdr:col>
          <xdr:colOff>792480</xdr:colOff>
          <xdr:row>14</xdr:row>
          <xdr:rowOff>45720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13</xdr:row>
          <xdr:rowOff>289560</xdr:rowOff>
        </xdr:from>
        <xdr:to>
          <xdr:col>4</xdr:col>
          <xdr:colOff>792480</xdr:colOff>
          <xdr:row>15</xdr:row>
          <xdr:rowOff>45720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14</xdr:row>
          <xdr:rowOff>289560</xdr:rowOff>
        </xdr:from>
        <xdr:to>
          <xdr:col>4</xdr:col>
          <xdr:colOff>792480</xdr:colOff>
          <xdr:row>16</xdr:row>
          <xdr:rowOff>45720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15</xdr:row>
          <xdr:rowOff>289560</xdr:rowOff>
        </xdr:from>
        <xdr:to>
          <xdr:col>4</xdr:col>
          <xdr:colOff>792480</xdr:colOff>
          <xdr:row>17</xdr:row>
          <xdr:rowOff>45720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16</xdr:row>
          <xdr:rowOff>289560</xdr:rowOff>
        </xdr:from>
        <xdr:to>
          <xdr:col>4</xdr:col>
          <xdr:colOff>792480</xdr:colOff>
          <xdr:row>18</xdr:row>
          <xdr:rowOff>45720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17</xdr:row>
          <xdr:rowOff>289560</xdr:rowOff>
        </xdr:from>
        <xdr:to>
          <xdr:col>4</xdr:col>
          <xdr:colOff>792480</xdr:colOff>
          <xdr:row>19</xdr:row>
          <xdr:rowOff>45720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18</xdr:row>
          <xdr:rowOff>289560</xdr:rowOff>
        </xdr:from>
        <xdr:to>
          <xdr:col>4</xdr:col>
          <xdr:colOff>792480</xdr:colOff>
          <xdr:row>20</xdr:row>
          <xdr:rowOff>45720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19</xdr:row>
          <xdr:rowOff>289560</xdr:rowOff>
        </xdr:from>
        <xdr:to>
          <xdr:col>4</xdr:col>
          <xdr:colOff>792480</xdr:colOff>
          <xdr:row>21</xdr:row>
          <xdr:rowOff>45720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20</xdr:row>
          <xdr:rowOff>289560</xdr:rowOff>
        </xdr:from>
        <xdr:to>
          <xdr:col>4</xdr:col>
          <xdr:colOff>792480</xdr:colOff>
          <xdr:row>22</xdr:row>
          <xdr:rowOff>45720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21</xdr:row>
          <xdr:rowOff>289560</xdr:rowOff>
        </xdr:from>
        <xdr:to>
          <xdr:col>4</xdr:col>
          <xdr:colOff>792480</xdr:colOff>
          <xdr:row>23</xdr:row>
          <xdr:rowOff>45720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22</xdr:row>
          <xdr:rowOff>289560</xdr:rowOff>
        </xdr:from>
        <xdr:to>
          <xdr:col>4</xdr:col>
          <xdr:colOff>792480</xdr:colOff>
          <xdr:row>24</xdr:row>
          <xdr:rowOff>45720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23</xdr:row>
          <xdr:rowOff>289560</xdr:rowOff>
        </xdr:from>
        <xdr:to>
          <xdr:col>4</xdr:col>
          <xdr:colOff>792480</xdr:colOff>
          <xdr:row>25</xdr:row>
          <xdr:rowOff>45720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24</xdr:row>
          <xdr:rowOff>289560</xdr:rowOff>
        </xdr:from>
        <xdr:to>
          <xdr:col>4</xdr:col>
          <xdr:colOff>792480</xdr:colOff>
          <xdr:row>26</xdr:row>
          <xdr:rowOff>45720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25</xdr:row>
          <xdr:rowOff>289560</xdr:rowOff>
        </xdr:from>
        <xdr:to>
          <xdr:col>4</xdr:col>
          <xdr:colOff>792480</xdr:colOff>
          <xdr:row>27</xdr:row>
          <xdr:rowOff>45720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26</xdr:row>
          <xdr:rowOff>289560</xdr:rowOff>
        </xdr:from>
        <xdr:to>
          <xdr:col>4</xdr:col>
          <xdr:colOff>792480</xdr:colOff>
          <xdr:row>28</xdr:row>
          <xdr:rowOff>45720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27</xdr:row>
          <xdr:rowOff>289560</xdr:rowOff>
        </xdr:from>
        <xdr:to>
          <xdr:col>4</xdr:col>
          <xdr:colOff>792480</xdr:colOff>
          <xdr:row>29</xdr:row>
          <xdr:rowOff>45720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28</xdr:row>
          <xdr:rowOff>289560</xdr:rowOff>
        </xdr:from>
        <xdr:to>
          <xdr:col>4</xdr:col>
          <xdr:colOff>792480</xdr:colOff>
          <xdr:row>30</xdr:row>
          <xdr:rowOff>45720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29</xdr:row>
          <xdr:rowOff>289560</xdr:rowOff>
        </xdr:from>
        <xdr:to>
          <xdr:col>4</xdr:col>
          <xdr:colOff>792480</xdr:colOff>
          <xdr:row>31</xdr:row>
          <xdr:rowOff>45720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30</xdr:row>
          <xdr:rowOff>289560</xdr:rowOff>
        </xdr:from>
        <xdr:to>
          <xdr:col>4</xdr:col>
          <xdr:colOff>792480</xdr:colOff>
          <xdr:row>32</xdr:row>
          <xdr:rowOff>45720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31</xdr:row>
          <xdr:rowOff>289560</xdr:rowOff>
        </xdr:from>
        <xdr:to>
          <xdr:col>4</xdr:col>
          <xdr:colOff>792480</xdr:colOff>
          <xdr:row>33</xdr:row>
          <xdr:rowOff>45720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32</xdr:row>
          <xdr:rowOff>289560</xdr:rowOff>
        </xdr:from>
        <xdr:to>
          <xdr:col>4</xdr:col>
          <xdr:colOff>792480</xdr:colOff>
          <xdr:row>34</xdr:row>
          <xdr:rowOff>45720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33</xdr:row>
          <xdr:rowOff>289560</xdr:rowOff>
        </xdr:from>
        <xdr:to>
          <xdr:col>4</xdr:col>
          <xdr:colOff>792480</xdr:colOff>
          <xdr:row>35</xdr:row>
          <xdr:rowOff>45720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34</xdr:row>
          <xdr:rowOff>289560</xdr:rowOff>
        </xdr:from>
        <xdr:to>
          <xdr:col>4</xdr:col>
          <xdr:colOff>792480</xdr:colOff>
          <xdr:row>36</xdr:row>
          <xdr:rowOff>45720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35</xdr:row>
          <xdr:rowOff>289560</xdr:rowOff>
        </xdr:from>
        <xdr:to>
          <xdr:col>4</xdr:col>
          <xdr:colOff>792480</xdr:colOff>
          <xdr:row>37</xdr:row>
          <xdr:rowOff>45720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541020</xdr:colOff>
          <xdr:row>36</xdr:row>
          <xdr:rowOff>289560</xdr:rowOff>
        </xdr:from>
        <xdr:to>
          <xdr:col>4</xdr:col>
          <xdr:colOff>792480</xdr:colOff>
          <xdr:row>39</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4.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61" Type="http://schemas.openxmlformats.org/officeDocument/2006/relationships/ctrlProp" Target="../ctrlProps/ctrlProp119.xml"/><Relationship Id="rId19" Type="http://schemas.openxmlformats.org/officeDocument/2006/relationships/ctrlProp" Target="../ctrlProps/ctrlProp7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3" Type="http://schemas.openxmlformats.org/officeDocument/2006/relationships/ctrlProp" Target="../ctrlProps/ctrlProp71.xml"/><Relationship Id="rId18" Type="http://schemas.openxmlformats.org/officeDocument/2006/relationships/ctrlProp" Target="../ctrlProps/ctrlProp76.xml"/><Relationship Id="rId39" Type="http://schemas.openxmlformats.org/officeDocument/2006/relationships/ctrlProp" Target="../ctrlProps/ctrlProp97.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5.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9" Type="http://schemas.openxmlformats.org/officeDocument/2006/relationships/ctrlProp" Target="../ctrlProps/ctrlProp148.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61" Type="http://schemas.openxmlformats.org/officeDocument/2006/relationships/ctrlProp" Target="../ctrlProps/ctrlProp180.xml"/><Relationship Id="rId19" Type="http://schemas.openxmlformats.org/officeDocument/2006/relationships/ctrlProp" Target="../ctrlProps/ctrlProp13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 Id="rId20" Type="http://schemas.openxmlformats.org/officeDocument/2006/relationships/ctrlProp" Target="../ctrlProps/ctrlProp139.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10" Type="http://schemas.openxmlformats.org/officeDocument/2006/relationships/ctrlProp" Target="../ctrlProps/ctrlProp129.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3" Type="http://schemas.openxmlformats.org/officeDocument/2006/relationships/ctrlProp" Target="../ctrlProps/ctrlProp132.xml"/><Relationship Id="rId18" Type="http://schemas.openxmlformats.org/officeDocument/2006/relationships/ctrlProp" Target="../ctrlProps/ctrlProp137.xml"/><Relationship Id="rId39" Type="http://schemas.openxmlformats.org/officeDocument/2006/relationships/ctrlProp" Target="../ctrlProps/ctrlProp15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0"/>
  <sheetViews>
    <sheetView zoomScale="90" zoomScaleNormal="90" workbookViewId="0">
      <selection activeCell="D29" sqref="D29"/>
    </sheetView>
  </sheetViews>
  <sheetFormatPr defaultRowHeight="12"/>
  <cols>
    <col min="1" max="1" width="2.69921875" style="1" customWidth="1"/>
    <col min="2" max="9" width="8.796875" style="1"/>
    <col min="10" max="10" width="9.59765625" style="1" customWidth="1"/>
    <col min="11" max="16384" width="8.796875" style="1"/>
  </cols>
  <sheetData>
    <row r="1" spans="2:10" ht="14.4" customHeight="1"/>
    <row r="2" spans="2:10" ht="15" customHeight="1">
      <c r="B2" s="53" t="s">
        <v>47</v>
      </c>
      <c r="C2" s="53"/>
      <c r="D2" s="53"/>
      <c r="E2" s="53"/>
      <c r="F2" s="53"/>
      <c r="G2" s="53"/>
      <c r="H2" s="53"/>
      <c r="I2" s="53"/>
      <c r="J2" s="53"/>
    </row>
    <row r="3" spans="2:10" ht="18.600000000000001" customHeight="1"/>
    <row r="4" spans="2:10" ht="15" customHeight="1">
      <c r="B4" s="1" t="s">
        <v>48</v>
      </c>
    </row>
    <row r="5" spans="2:10" ht="15" customHeight="1">
      <c r="B5" s="7" t="s">
        <v>49</v>
      </c>
    </row>
    <row r="6" spans="2:10" ht="15" customHeight="1">
      <c r="B6" s="22" t="s">
        <v>64</v>
      </c>
    </row>
    <row r="7" spans="2:10" ht="15" customHeight="1">
      <c r="B7" s="22" t="s">
        <v>50</v>
      </c>
    </row>
    <row r="8" spans="2:10" ht="15" customHeight="1">
      <c r="B8" s="22"/>
    </row>
    <row r="9" spans="2:10" ht="15" customHeight="1">
      <c r="B9" s="7" t="s">
        <v>59</v>
      </c>
    </row>
    <row r="10" spans="2:10" ht="15" customHeight="1">
      <c r="B10" s="22" t="s">
        <v>85</v>
      </c>
    </row>
    <row r="11" spans="2:10" ht="15" customHeight="1"/>
    <row r="12" spans="2:10" ht="15" customHeight="1">
      <c r="B12" s="7" t="s">
        <v>58</v>
      </c>
    </row>
    <row r="13" spans="2:10" ht="15" customHeight="1">
      <c r="B13" s="22" t="s">
        <v>52</v>
      </c>
    </row>
    <row r="14" spans="2:10" ht="15" customHeight="1">
      <c r="B14" s="22" t="s">
        <v>51</v>
      </c>
    </row>
    <row r="15" spans="2:10" ht="15" customHeight="1">
      <c r="B15" s="22" t="s">
        <v>88</v>
      </c>
    </row>
    <row r="16" spans="2:10" ht="15" customHeight="1">
      <c r="B16" s="23" t="s">
        <v>56</v>
      </c>
    </row>
    <row r="17" spans="2:2" ht="15" customHeight="1"/>
    <row r="18" spans="2:2" ht="15" customHeight="1">
      <c r="B18" s="69" t="s">
        <v>96</v>
      </c>
    </row>
    <row r="19" spans="2:2" ht="15" customHeight="1">
      <c r="B19" s="22" t="s">
        <v>82</v>
      </c>
    </row>
    <row r="20" spans="2:2" ht="15" customHeight="1">
      <c r="B20" s="22" t="s">
        <v>55</v>
      </c>
    </row>
    <row r="21" spans="2:2" ht="15" customHeight="1">
      <c r="B21" s="22" t="s">
        <v>57</v>
      </c>
    </row>
    <row r="22" spans="2:2" ht="15" customHeight="1">
      <c r="B22" s="70" t="s">
        <v>93</v>
      </c>
    </row>
    <row r="23" spans="2:2" ht="15" customHeight="1">
      <c r="B23" s="70" t="s">
        <v>95</v>
      </c>
    </row>
    <row r="24" spans="2:2" ht="15" customHeight="1">
      <c r="B24" s="70" t="s">
        <v>97</v>
      </c>
    </row>
    <row r="25" spans="2:2" ht="15" customHeight="1">
      <c r="B25" s="1" t="s">
        <v>94</v>
      </c>
    </row>
    <row r="26" spans="2:2" ht="15" customHeight="1">
      <c r="B26" s="7" t="s">
        <v>83</v>
      </c>
    </row>
    <row r="27" spans="2:2" ht="15" customHeight="1">
      <c r="B27" s="22" t="s">
        <v>60</v>
      </c>
    </row>
    <row r="28" spans="2:2" ht="15" customHeight="1"/>
    <row r="29" spans="2:2" ht="15" customHeight="1">
      <c r="B29" s="7" t="s">
        <v>61</v>
      </c>
    </row>
    <row r="30" spans="2:2" ht="15" customHeight="1">
      <c r="B30" s="22" t="s">
        <v>62</v>
      </c>
    </row>
    <row r="31" spans="2:2" ht="15" customHeight="1">
      <c r="B31" s="22" t="s">
        <v>63</v>
      </c>
    </row>
    <row r="32" spans="2:2" ht="15" customHeight="1">
      <c r="B32" s="22" t="s">
        <v>65</v>
      </c>
    </row>
    <row r="33" spans="2:2" ht="15" customHeight="1">
      <c r="B33" s="23" t="s">
        <v>66</v>
      </c>
    </row>
    <row r="34" spans="2:2" ht="15" customHeight="1"/>
    <row r="35" spans="2:2" ht="15" customHeight="1">
      <c r="B35" s="1" t="s">
        <v>67</v>
      </c>
    </row>
    <row r="36" spans="2:2" ht="15" customHeight="1">
      <c r="B36" s="7" t="s">
        <v>87</v>
      </c>
    </row>
    <row r="37" spans="2:2" ht="15" customHeight="1">
      <c r="B37" s="7" t="s">
        <v>68</v>
      </c>
    </row>
    <row r="38" spans="2:2" ht="15" customHeight="1">
      <c r="B38" s="22" t="s">
        <v>71</v>
      </c>
    </row>
    <row r="39" spans="2:2" ht="15" customHeight="1">
      <c r="B39" s="7" t="s">
        <v>69</v>
      </c>
    </row>
    <row r="40" spans="2:2" ht="15" customHeight="1">
      <c r="B40" s="22" t="s">
        <v>70</v>
      </c>
    </row>
    <row r="41" spans="2:2" ht="15" customHeight="1">
      <c r="B41" s="7" t="s">
        <v>72</v>
      </c>
    </row>
    <row r="42" spans="2:2" ht="15" customHeight="1">
      <c r="B42" s="22" t="s">
        <v>73</v>
      </c>
    </row>
    <row r="43" spans="2:2" ht="15" customHeight="1">
      <c r="B43" s="22" t="s">
        <v>74</v>
      </c>
    </row>
    <row r="44" spans="2:2" ht="15" customHeight="1">
      <c r="B44" s="7" t="s">
        <v>75</v>
      </c>
    </row>
    <row r="45" spans="2:2" ht="15" customHeight="1">
      <c r="B45" s="22" t="s">
        <v>76</v>
      </c>
    </row>
    <row r="46" spans="2:2" ht="15" customHeight="1">
      <c r="B46" s="22" t="s">
        <v>78</v>
      </c>
    </row>
    <row r="47" spans="2:2" ht="15" customHeight="1">
      <c r="B47" s="26" t="s">
        <v>77</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120"/>
  <sheetViews>
    <sheetView tabSelected="1" zoomScale="95" zoomScaleNormal="95" workbookViewId="0">
      <selection activeCell="F11" sqref="F11"/>
    </sheetView>
  </sheetViews>
  <sheetFormatPr defaultColWidth="9" defaultRowHeight="12"/>
  <cols>
    <col min="1" max="1" width="3.09765625" style="1" customWidth="1"/>
    <col min="2" max="4" width="5" style="27" customWidth="1"/>
    <col min="5" max="5" width="18" style="27" customWidth="1"/>
    <col min="6" max="6" width="31.8984375" style="27" customWidth="1"/>
    <col min="7" max="7" width="17.8984375" style="27" customWidth="1"/>
    <col min="8" max="8" width="20.3984375" style="27" customWidth="1"/>
    <col min="9" max="9" width="0" style="1" hidden="1" customWidth="1"/>
    <col min="10" max="10" width="22.796875" style="1" hidden="1" customWidth="1"/>
    <col min="11" max="11" width="0" style="1" hidden="1" customWidth="1"/>
    <col min="12" max="16384" width="9" style="1"/>
  </cols>
  <sheetData>
    <row r="1" spans="2:10">
      <c r="B1" s="27" t="s">
        <v>15</v>
      </c>
    </row>
    <row r="2" spans="2:10" ht="6.6" customHeight="1"/>
    <row r="3" spans="2:10" ht="15.6" customHeight="1">
      <c r="B3" s="54" t="s">
        <v>16</v>
      </c>
      <c r="C3" s="54"/>
      <c r="D3" s="54"/>
      <c r="E3" s="54"/>
      <c r="F3" s="54"/>
      <c r="G3" s="54"/>
      <c r="H3" s="54"/>
    </row>
    <row r="4" spans="2:10" ht="12" customHeight="1" thickBot="1">
      <c r="B4" s="50" t="s">
        <v>84</v>
      </c>
      <c r="C4" s="29"/>
      <c r="D4" s="30"/>
      <c r="E4" s="28"/>
      <c r="F4" s="28"/>
      <c r="G4" s="28"/>
      <c r="H4" s="28"/>
    </row>
    <row r="5" spans="2:10" ht="16.8" customHeight="1" thickBot="1">
      <c r="B5" s="59">
        <v>45017</v>
      </c>
      <c r="C5" s="60"/>
      <c r="D5" s="61"/>
      <c r="E5" s="31" t="s">
        <v>92</v>
      </c>
      <c r="F5" s="51"/>
      <c r="G5" s="32" t="s">
        <v>90</v>
      </c>
      <c r="H5" s="33"/>
    </row>
    <row r="6" spans="2:10" ht="16.8" customHeight="1">
      <c r="B6" s="34" t="s">
        <v>20</v>
      </c>
    </row>
    <row r="7" spans="2:10" ht="25.8" customHeight="1">
      <c r="B7" s="45" t="s">
        <v>1</v>
      </c>
      <c r="C7" s="45" t="s">
        <v>3</v>
      </c>
      <c r="D7" s="45" t="s">
        <v>0</v>
      </c>
      <c r="E7" s="46" t="s">
        <v>7</v>
      </c>
      <c r="F7" s="46" t="s">
        <v>79</v>
      </c>
      <c r="G7" s="46" t="s">
        <v>89</v>
      </c>
      <c r="H7" s="46" t="s">
        <v>80</v>
      </c>
      <c r="J7" s="1" t="s">
        <v>4</v>
      </c>
    </row>
    <row r="8" spans="2:10" ht="17.399999999999999" customHeight="1">
      <c r="B8" s="37">
        <f>MONTH(C8)</f>
        <v>4</v>
      </c>
      <c r="C8" s="35">
        <f>B5</f>
        <v>45017</v>
      </c>
      <c r="D8" s="36" t="str">
        <f>TEXT(WEEKDAY(C8),"aaa")</f>
        <v>土</v>
      </c>
      <c r="E8" s="37"/>
      <c r="F8" s="38"/>
      <c r="G8" s="38"/>
      <c r="H8" s="37"/>
      <c r="I8" s="1" t="b">
        <v>0</v>
      </c>
      <c r="J8" s="1" t="s">
        <v>5</v>
      </c>
    </row>
    <row r="9" spans="2:10" ht="17.399999999999999" customHeight="1">
      <c r="B9" s="37">
        <f t="shared" ref="B9:B38" si="0">MONTH(C9)</f>
        <v>4</v>
      </c>
      <c r="C9" s="35">
        <f>C8+1</f>
        <v>45018</v>
      </c>
      <c r="D9" s="36" t="str">
        <f t="shared" ref="D9:D38" si="1">TEXT(WEEKDAY(C9),"aaa")</f>
        <v>日</v>
      </c>
      <c r="E9" s="37"/>
      <c r="F9" s="38"/>
      <c r="G9" s="38"/>
      <c r="H9" s="37"/>
      <c r="I9" s="1" t="b">
        <v>0</v>
      </c>
      <c r="J9" s="1" t="s">
        <v>6</v>
      </c>
    </row>
    <row r="10" spans="2:10" ht="17.399999999999999" customHeight="1">
      <c r="B10" s="37">
        <f t="shared" si="0"/>
        <v>4</v>
      </c>
      <c r="C10" s="35">
        <f t="shared" ref="C10:C38" si="2">C9+1</f>
        <v>45019</v>
      </c>
      <c r="D10" s="36" t="str">
        <f t="shared" si="1"/>
        <v>月</v>
      </c>
      <c r="E10" s="37" t="s">
        <v>12</v>
      </c>
      <c r="F10" s="38"/>
      <c r="G10" s="38"/>
      <c r="H10" s="37"/>
      <c r="I10" s="1" t="b">
        <v>0</v>
      </c>
      <c r="J10" s="1" t="s">
        <v>8</v>
      </c>
    </row>
    <row r="11" spans="2:10" ht="17.399999999999999" customHeight="1">
      <c r="B11" s="37">
        <f t="shared" si="0"/>
        <v>4</v>
      </c>
      <c r="C11" s="35">
        <f t="shared" si="2"/>
        <v>45020</v>
      </c>
      <c r="D11" s="36" t="str">
        <f t="shared" si="1"/>
        <v>火</v>
      </c>
      <c r="E11" s="37"/>
      <c r="F11" s="38"/>
      <c r="G11" s="38"/>
      <c r="H11" s="37"/>
      <c r="I11" s="1" t="b">
        <v>0</v>
      </c>
      <c r="J11" s="1" t="s">
        <v>13</v>
      </c>
    </row>
    <row r="12" spans="2:10" ht="17.399999999999999" customHeight="1">
      <c r="B12" s="37">
        <f t="shared" si="0"/>
        <v>4</v>
      </c>
      <c r="C12" s="35">
        <f t="shared" si="2"/>
        <v>45021</v>
      </c>
      <c r="D12" s="36" t="str">
        <f t="shared" si="1"/>
        <v>水</v>
      </c>
      <c r="E12" s="37"/>
      <c r="F12" s="38"/>
      <c r="G12" s="38"/>
      <c r="H12" s="37"/>
      <c r="I12" s="1" t="b">
        <v>0</v>
      </c>
      <c r="J12" s="1" t="s">
        <v>10</v>
      </c>
    </row>
    <row r="13" spans="2:10" ht="17.399999999999999" customHeight="1">
      <c r="B13" s="37">
        <f t="shared" si="0"/>
        <v>4</v>
      </c>
      <c r="C13" s="35">
        <f t="shared" si="2"/>
        <v>45022</v>
      </c>
      <c r="D13" s="36" t="str">
        <f t="shared" si="1"/>
        <v>木</v>
      </c>
      <c r="E13" s="37"/>
      <c r="F13" s="38"/>
      <c r="G13" s="38"/>
      <c r="H13" s="37"/>
      <c r="I13" s="1" t="b">
        <v>0</v>
      </c>
    </row>
    <row r="14" spans="2:10" ht="17.399999999999999" customHeight="1">
      <c r="B14" s="37">
        <f t="shared" si="0"/>
        <v>4</v>
      </c>
      <c r="C14" s="35">
        <f t="shared" si="2"/>
        <v>45023</v>
      </c>
      <c r="D14" s="36" t="str">
        <f t="shared" si="1"/>
        <v>金</v>
      </c>
      <c r="E14" s="37"/>
      <c r="F14" s="38"/>
      <c r="G14" s="38"/>
      <c r="H14" s="37"/>
      <c r="I14" s="1" t="b">
        <v>0</v>
      </c>
    </row>
    <row r="15" spans="2:10" ht="17.399999999999999" customHeight="1">
      <c r="B15" s="37">
        <f t="shared" si="0"/>
        <v>4</v>
      </c>
      <c r="C15" s="35">
        <f t="shared" si="2"/>
        <v>45024</v>
      </c>
      <c r="D15" s="36" t="str">
        <f t="shared" si="1"/>
        <v>土</v>
      </c>
      <c r="E15" s="37"/>
      <c r="F15" s="38"/>
      <c r="G15" s="38"/>
      <c r="H15" s="37"/>
      <c r="I15" s="1" t="b">
        <v>0</v>
      </c>
      <c r="J15" s="1" t="s">
        <v>9</v>
      </c>
    </row>
    <row r="16" spans="2:10" ht="17.399999999999999" customHeight="1">
      <c r="B16" s="37">
        <f t="shared" si="0"/>
        <v>4</v>
      </c>
      <c r="C16" s="35">
        <f t="shared" si="2"/>
        <v>45025</v>
      </c>
      <c r="D16" s="36" t="str">
        <f t="shared" si="1"/>
        <v>日</v>
      </c>
      <c r="E16" s="37"/>
      <c r="F16" s="38"/>
      <c r="G16" s="38"/>
      <c r="H16" s="37"/>
      <c r="I16" s="1" t="b">
        <v>0</v>
      </c>
      <c r="J16" s="1">
        <f>COUNTIF(I8:I38,TRUE)</f>
        <v>0</v>
      </c>
    </row>
    <row r="17" spans="2:11" ht="17.399999999999999" customHeight="1">
      <c r="B17" s="37">
        <f t="shared" si="0"/>
        <v>4</v>
      </c>
      <c r="C17" s="35">
        <f t="shared" si="2"/>
        <v>45026</v>
      </c>
      <c r="D17" s="36" t="str">
        <f t="shared" si="1"/>
        <v>月</v>
      </c>
      <c r="E17" s="37"/>
      <c r="F17" s="38"/>
      <c r="G17" s="38"/>
      <c r="H17" s="37"/>
      <c r="I17" s="1" t="b">
        <v>0</v>
      </c>
      <c r="J17" s="1" t="s">
        <v>11</v>
      </c>
    </row>
    <row r="18" spans="2:11" ht="17.399999999999999" customHeight="1">
      <c r="B18" s="37">
        <f t="shared" si="0"/>
        <v>4</v>
      </c>
      <c r="C18" s="35">
        <f t="shared" si="2"/>
        <v>45027</v>
      </c>
      <c r="D18" s="36" t="str">
        <f t="shared" si="1"/>
        <v>火</v>
      </c>
      <c r="E18" s="37"/>
      <c r="F18" s="38"/>
      <c r="G18" s="38"/>
      <c r="H18" s="37"/>
      <c r="I18" s="1" t="b">
        <v>0</v>
      </c>
      <c r="J18" s="1">
        <f>COUNTIF($F$8:$F$38,J8)</f>
        <v>0</v>
      </c>
      <c r="K18" s="1" t="str">
        <f>J8</f>
        <v>テレワークを実施</v>
      </c>
    </row>
    <row r="19" spans="2:11" ht="17.399999999999999" customHeight="1">
      <c r="B19" s="37">
        <f t="shared" si="0"/>
        <v>4</v>
      </c>
      <c r="C19" s="35">
        <f t="shared" si="2"/>
        <v>45028</v>
      </c>
      <c r="D19" s="36" t="str">
        <f t="shared" si="1"/>
        <v>水</v>
      </c>
      <c r="E19" s="37"/>
      <c r="F19" s="38"/>
      <c r="G19" s="38"/>
      <c r="H19" s="37"/>
      <c r="I19" s="1" t="b">
        <v>0</v>
      </c>
      <c r="J19" s="1">
        <f t="shared" ref="J19:J20" si="3">COUNTIF($F$8:$F$38,J9)</f>
        <v>0</v>
      </c>
      <c r="K19" s="1" t="str">
        <f t="shared" ref="K19:K22" si="4">J9</f>
        <v>非勤務日</v>
      </c>
    </row>
    <row r="20" spans="2:11" ht="17.399999999999999" customHeight="1">
      <c r="B20" s="37">
        <f t="shared" si="0"/>
        <v>4</v>
      </c>
      <c r="C20" s="35">
        <f t="shared" si="2"/>
        <v>45029</v>
      </c>
      <c r="D20" s="36" t="str">
        <f t="shared" si="1"/>
        <v>木</v>
      </c>
      <c r="E20" s="37" t="s">
        <v>21</v>
      </c>
      <c r="F20" s="38"/>
      <c r="G20" s="38"/>
      <c r="H20" s="37"/>
      <c r="I20" s="1" t="b">
        <v>0</v>
      </c>
      <c r="J20" s="1">
        <f t="shared" si="3"/>
        <v>0</v>
      </c>
      <c r="K20" s="1" t="str">
        <f t="shared" si="4"/>
        <v>業務の都合により県外へ</v>
      </c>
    </row>
    <row r="21" spans="2:11" ht="17.399999999999999" customHeight="1">
      <c r="B21" s="37">
        <f t="shared" si="0"/>
        <v>4</v>
      </c>
      <c r="C21" s="35">
        <f t="shared" si="2"/>
        <v>45030</v>
      </c>
      <c r="D21" s="36" t="str">
        <f t="shared" si="1"/>
        <v>金</v>
      </c>
      <c r="E21" s="37"/>
      <c r="F21" s="38"/>
      <c r="G21" s="38"/>
      <c r="H21" s="37"/>
      <c r="I21" s="1" t="b">
        <v>0</v>
      </c>
      <c r="J21" s="1">
        <f>COUNTIF($F$8:$F$38,J11)</f>
        <v>0</v>
      </c>
      <c r="K21" s="1" t="str">
        <f t="shared" si="4"/>
        <v>県内で勤務（テレワーク以外）</v>
      </c>
    </row>
    <row r="22" spans="2:11" ht="17.399999999999999" customHeight="1">
      <c r="B22" s="37">
        <f t="shared" si="0"/>
        <v>4</v>
      </c>
      <c r="C22" s="35">
        <f t="shared" si="2"/>
        <v>45031</v>
      </c>
      <c r="D22" s="36" t="str">
        <f t="shared" si="1"/>
        <v>土</v>
      </c>
      <c r="E22" s="37"/>
      <c r="F22" s="38"/>
      <c r="G22" s="38"/>
      <c r="H22" s="37"/>
      <c r="I22" s="1" t="b">
        <v>0</v>
      </c>
      <c r="J22" s="1">
        <f>COUNTIF($F$8:$F$38,J12)</f>
        <v>0</v>
      </c>
      <c r="K22" s="1" t="str">
        <f t="shared" si="4"/>
        <v>その他</v>
      </c>
    </row>
    <row r="23" spans="2:11" ht="17.399999999999999" customHeight="1">
      <c r="B23" s="37">
        <f t="shared" si="0"/>
        <v>4</v>
      </c>
      <c r="C23" s="35">
        <f t="shared" si="2"/>
        <v>45032</v>
      </c>
      <c r="D23" s="36" t="str">
        <f t="shared" si="1"/>
        <v>日</v>
      </c>
      <c r="E23" s="37"/>
      <c r="F23" s="38"/>
      <c r="G23" s="38"/>
      <c r="H23" s="37"/>
      <c r="I23" s="1" t="b">
        <v>0</v>
      </c>
    </row>
    <row r="24" spans="2:11" ht="17.399999999999999" customHeight="1">
      <c r="B24" s="37">
        <f t="shared" si="0"/>
        <v>4</v>
      </c>
      <c r="C24" s="35">
        <f t="shared" si="2"/>
        <v>45033</v>
      </c>
      <c r="D24" s="36" t="str">
        <f t="shared" si="1"/>
        <v>月</v>
      </c>
      <c r="E24" s="37"/>
      <c r="F24" s="38"/>
      <c r="G24" s="38"/>
      <c r="H24" s="37"/>
      <c r="I24" s="1" t="b">
        <v>0</v>
      </c>
    </row>
    <row r="25" spans="2:11" ht="17.399999999999999" customHeight="1">
      <c r="B25" s="37">
        <f t="shared" si="0"/>
        <v>4</v>
      </c>
      <c r="C25" s="35">
        <f t="shared" si="2"/>
        <v>45034</v>
      </c>
      <c r="D25" s="36" t="str">
        <f t="shared" si="1"/>
        <v>火</v>
      </c>
      <c r="E25" s="37"/>
      <c r="F25" s="38"/>
      <c r="G25" s="38"/>
      <c r="H25" s="37"/>
      <c r="I25" s="1" t="b">
        <v>0</v>
      </c>
    </row>
    <row r="26" spans="2:11" ht="17.399999999999999" customHeight="1">
      <c r="B26" s="37">
        <f t="shared" si="0"/>
        <v>4</v>
      </c>
      <c r="C26" s="35">
        <f t="shared" si="2"/>
        <v>45035</v>
      </c>
      <c r="D26" s="36" t="str">
        <f t="shared" si="1"/>
        <v>水</v>
      </c>
      <c r="E26" s="37"/>
      <c r="F26" s="38"/>
      <c r="G26" s="38"/>
      <c r="H26" s="37"/>
      <c r="I26" s="1" t="b">
        <v>0</v>
      </c>
    </row>
    <row r="27" spans="2:11" ht="17.399999999999999" customHeight="1">
      <c r="B27" s="37">
        <f t="shared" si="0"/>
        <v>4</v>
      </c>
      <c r="C27" s="35">
        <f t="shared" si="2"/>
        <v>45036</v>
      </c>
      <c r="D27" s="36" t="str">
        <f t="shared" si="1"/>
        <v>木</v>
      </c>
      <c r="E27" s="37"/>
      <c r="F27" s="38"/>
      <c r="G27" s="38"/>
      <c r="H27" s="37"/>
      <c r="I27" s="1" t="b">
        <v>0</v>
      </c>
    </row>
    <row r="28" spans="2:11" ht="17.399999999999999" customHeight="1">
      <c r="B28" s="37">
        <f t="shared" si="0"/>
        <v>4</v>
      </c>
      <c r="C28" s="35">
        <f t="shared" si="2"/>
        <v>45037</v>
      </c>
      <c r="D28" s="36" t="str">
        <f t="shared" si="1"/>
        <v>金</v>
      </c>
      <c r="E28" s="37"/>
      <c r="F28" s="38"/>
      <c r="G28" s="38"/>
      <c r="H28" s="37"/>
      <c r="I28" s="1" t="b">
        <v>0</v>
      </c>
    </row>
    <row r="29" spans="2:11" ht="17.399999999999999" customHeight="1">
      <c r="B29" s="37">
        <f t="shared" si="0"/>
        <v>4</v>
      </c>
      <c r="C29" s="35">
        <f t="shared" si="2"/>
        <v>45038</v>
      </c>
      <c r="D29" s="36" t="str">
        <f t="shared" si="1"/>
        <v>土</v>
      </c>
      <c r="E29" s="37"/>
      <c r="F29" s="38"/>
      <c r="G29" s="38"/>
      <c r="H29" s="37"/>
      <c r="I29" s="1" t="b">
        <v>0</v>
      </c>
    </row>
    <row r="30" spans="2:11" ht="17.399999999999999" customHeight="1">
      <c r="B30" s="37">
        <f t="shared" si="0"/>
        <v>4</v>
      </c>
      <c r="C30" s="35">
        <f t="shared" si="2"/>
        <v>45039</v>
      </c>
      <c r="D30" s="36" t="str">
        <f t="shared" si="1"/>
        <v>日</v>
      </c>
      <c r="E30" s="37"/>
      <c r="F30" s="38"/>
      <c r="G30" s="38"/>
      <c r="H30" s="37"/>
      <c r="I30" s="1" t="b">
        <v>0</v>
      </c>
    </row>
    <row r="31" spans="2:11" ht="17.399999999999999" customHeight="1">
      <c r="B31" s="37">
        <f t="shared" si="0"/>
        <v>4</v>
      </c>
      <c r="C31" s="35">
        <f t="shared" si="2"/>
        <v>45040</v>
      </c>
      <c r="D31" s="36" t="str">
        <f t="shared" si="1"/>
        <v>月</v>
      </c>
      <c r="E31" s="37"/>
      <c r="F31" s="38"/>
      <c r="G31" s="38"/>
      <c r="H31" s="37"/>
      <c r="I31" s="1" t="b">
        <v>0</v>
      </c>
    </row>
    <row r="32" spans="2:11" ht="17.399999999999999" customHeight="1">
      <c r="B32" s="37">
        <f t="shared" si="0"/>
        <v>4</v>
      </c>
      <c r="C32" s="35">
        <f t="shared" si="2"/>
        <v>45041</v>
      </c>
      <c r="D32" s="36" t="str">
        <f t="shared" si="1"/>
        <v>火</v>
      </c>
      <c r="E32" s="37"/>
      <c r="F32" s="38"/>
      <c r="G32" s="38"/>
      <c r="H32" s="37"/>
      <c r="I32" s="1" t="b">
        <v>0</v>
      </c>
    </row>
    <row r="33" spans="2:9" ht="17.399999999999999" customHeight="1">
      <c r="B33" s="37">
        <f t="shared" si="0"/>
        <v>4</v>
      </c>
      <c r="C33" s="35">
        <f t="shared" si="2"/>
        <v>45042</v>
      </c>
      <c r="D33" s="36" t="str">
        <f t="shared" si="1"/>
        <v>水</v>
      </c>
      <c r="E33" s="37"/>
      <c r="F33" s="38"/>
      <c r="G33" s="38"/>
      <c r="H33" s="37"/>
      <c r="I33" s="1" t="b">
        <v>0</v>
      </c>
    </row>
    <row r="34" spans="2:9" ht="17.399999999999999" customHeight="1">
      <c r="B34" s="37">
        <f t="shared" si="0"/>
        <v>4</v>
      </c>
      <c r="C34" s="35">
        <f t="shared" si="2"/>
        <v>45043</v>
      </c>
      <c r="D34" s="36" t="str">
        <f t="shared" si="1"/>
        <v>木</v>
      </c>
      <c r="E34" s="37"/>
      <c r="F34" s="38"/>
      <c r="G34" s="38"/>
      <c r="H34" s="37"/>
      <c r="I34" s="1" t="b">
        <v>0</v>
      </c>
    </row>
    <row r="35" spans="2:9" ht="17.399999999999999" customHeight="1">
      <c r="B35" s="37">
        <f t="shared" si="0"/>
        <v>4</v>
      </c>
      <c r="C35" s="35">
        <f t="shared" si="2"/>
        <v>45044</v>
      </c>
      <c r="D35" s="36" t="str">
        <f t="shared" si="1"/>
        <v>金</v>
      </c>
      <c r="E35" s="37"/>
      <c r="F35" s="38"/>
      <c r="G35" s="38"/>
      <c r="H35" s="37"/>
      <c r="I35" s="1" t="b">
        <v>0</v>
      </c>
    </row>
    <row r="36" spans="2:9" ht="17.399999999999999" customHeight="1">
      <c r="B36" s="37">
        <f t="shared" si="0"/>
        <v>4</v>
      </c>
      <c r="C36" s="35">
        <f t="shared" si="2"/>
        <v>45045</v>
      </c>
      <c r="D36" s="36" t="str">
        <f t="shared" si="1"/>
        <v>土</v>
      </c>
      <c r="E36" s="37"/>
      <c r="F36" s="38"/>
      <c r="G36" s="38"/>
      <c r="H36" s="37"/>
      <c r="I36" s="1" t="b">
        <v>0</v>
      </c>
    </row>
    <row r="37" spans="2:9" ht="17.399999999999999" customHeight="1">
      <c r="B37" s="37">
        <f t="shared" si="0"/>
        <v>4</v>
      </c>
      <c r="C37" s="35">
        <f t="shared" si="2"/>
        <v>45046</v>
      </c>
      <c r="D37" s="36" t="str">
        <f t="shared" si="1"/>
        <v>日</v>
      </c>
      <c r="E37" s="37"/>
      <c r="F37" s="38"/>
      <c r="G37" s="38"/>
      <c r="H37" s="37"/>
      <c r="I37" s="1" t="b">
        <v>0</v>
      </c>
    </row>
    <row r="38" spans="2:9" ht="17.399999999999999" customHeight="1">
      <c r="B38" s="37">
        <f t="shared" si="0"/>
        <v>5</v>
      </c>
      <c r="C38" s="35">
        <f t="shared" si="2"/>
        <v>45047</v>
      </c>
      <c r="D38" s="36" t="str">
        <f t="shared" si="1"/>
        <v>月</v>
      </c>
      <c r="E38" s="37"/>
      <c r="F38" s="38"/>
      <c r="G38" s="38"/>
      <c r="H38" s="37"/>
      <c r="I38" s="1" t="b">
        <v>0</v>
      </c>
    </row>
    <row r="39" spans="2:9" ht="3.6" customHeight="1">
      <c r="B39" s="39"/>
      <c r="C39" s="40"/>
      <c r="D39" s="41"/>
      <c r="E39" s="39"/>
      <c r="F39" s="39"/>
      <c r="G39" s="39"/>
      <c r="H39" s="39"/>
    </row>
    <row r="40" spans="2:9" ht="24.6" customHeight="1">
      <c r="B40" s="55" t="s">
        <v>14</v>
      </c>
      <c r="C40" s="56"/>
      <c r="D40" s="56"/>
      <c r="E40" s="56"/>
      <c r="F40" s="56"/>
      <c r="G40" s="56"/>
      <c r="H40" s="57"/>
    </row>
    <row r="41" spans="2:9" ht="5.4" customHeight="1">
      <c r="B41" s="42"/>
      <c r="C41" s="42"/>
      <c r="D41" s="42"/>
      <c r="E41" s="42"/>
      <c r="F41" s="42"/>
      <c r="G41" s="42"/>
      <c r="H41" s="42"/>
    </row>
    <row r="42" spans="2:9" ht="14.4" customHeight="1">
      <c r="B42" s="43" t="s">
        <v>81</v>
      </c>
      <c r="C42" s="42"/>
      <c r="D42" s="42"/>
      <c r="E42" s="42"/>
      <c r="F42" s="42"/>
      <c r="G42" s="42"/>
      <c r="H42" s="42"/>
    </row>
    <row r="43" spans="2:9" ht="10.8" customHeight="1">
      <c r="B43" s="29"/>
      <c r="C43" s="58" t="s">
        <v>17</v>
      </c>
      <c r="D43" s="58"/>
      <c r="E43" s="58"/>
      <c r="F43" s="27" t="str">
        <f>J16&amp;"泊"</f>
        <v>0泊</v>
      </c>
    </row>
    <row r="44" spans="2:9" ht="10.8" customHeight="1">
      <c r="B44" s="29"/>
      <c r="C44" s="58" t="s">
        <v>53</v>
      </c>
      <c r="D44" s="58"/>
      <c r="E44" s="58"/>
      <c r="F44" s="27" t="str">
        <f>J18&amp;"回"</f>
        <v>0回</v>
      </c>
    </row>
    <row r="45" spans="2:9" ht="10.8" customHeight="1">
      <c r="B45" s="29"/>
      <c r="C45" s="58" t="s">
        <v>18</v>
      </c>
      <c r="D45" s="58"/>
      <c r="E45" s="58"/>
      <c r="F45" s="27" t="str">
        <f>J19&amp;"回"</f>
        <v>0回</v>
      </c>
    </row>
    <row r="46" spans="2:9" ht="10.8" customHeight="1">
      <c r="B46" s="29"/>
      <c r="C46" s="58" t="s">
        <v>54</v>
      </c>
      <c r="D46" s="58"/>
      <c r="E46" s="58"/>
      <c r="F46" s="27" t="str">
        <f>J20&amp;"回"</f>
        <v>0回</v>
      </c>
    </row>
    <row r="47" spans="2:9" ht="10.8" customHeight="1">
      <c r="C47" s="58" t="s">
        <v>19</v>
      </c>
      <c r="D47" s="58"/>
      <c r="E47" s="58"/>
      <c r="F47" s="27" t="str">
        <f>J21&amp;"回"</f>
        <v>0回</v>
      </c>
      <c r="H47" s="44"/>
    </row>
    <row r="48" spans="2:9">
      <c r="C48" s="49"/>
    </row>
    <row r="49" spans="3:3">
      <c r="C49" s="49"/>
    </row>
    <row r="50" spans="3:3">
      <c r="C50" s="49"/>
    </row>
    <row r="51" spans="3:3">
      <c r="C51" s="49"/>
    </row>
    <row r="52" spans="3:3">
      <c r="C52" s="49"/>
    </row>
    <row r="53" spans="3:3">
      <c r="C53" s="49"/>
    </row>
    <row r="54" spans="3:3">
      <c r="C54" s="49"/>
    </row>
    <row r="55" spans="3:3">
      <c r="C55" s="49"/>
    </row>
    <row r="56" spans="3:3">
      <c r="C56" s="49"/>
    </row>
    <row r="57" spans="3:3">
      <c r="C57" s="49"/>
    </row>
    <row r="58" spans="3:3">
      <c r="C58" s="49"/>
    </row>
    <row r="59" spans="3:3">
      <c r="C59" s="49"/>
    </row>
    <row r="60" spans="3:3">
      <c r="C60" s="49"/>
    </row>
    <row r="61" spans="3:3">
      <c r="C61" s="49"/>
    </row>
    <row r="62" spans="3:3">
      <c r="C62" s="49"/>
    </row>
    <row r="63" spans="3:3">
      <c r="C63" s="49"/>
    </row>
    <row r="64" spans="3:3">
      <c r="C64" s="49"/>
    </row>
    <row r="65" spans="3:3">
      <c r="C65" s="49"/>
    </row>
    <row r="66" spans="3:3">
      <c r="C66" s="49"/>
    </row>
    <row r="67" spans="3:3">
      <c r="C67" s="49"/>
    </row>
    <row r="68" spans="3:3">
      <c r="C68" s="49"/>
    </row>
    <row r="69" spans="3:3">
      <c r="C69" s="49"/>
    </row>
    <row r="70" spans="3:3">
      <c r="C70" s="49"/>
    </row>
    <row r="71" spans="3:3">
      <c r="C71" s="49"/>
    </row>
    <row r="72" spans="3:3">
      <c r="C72" s="49"/>
    </row>
    <row r="73" spans="3:3">
      <c r="C73" s="49"/>
    </row>
    <row r="74" spans="3:3">
      <c r="C74" s="49"/>
    </row>
    <row r="75" spans="3:3">
      <c r="C75" s="49"/>
    </row>
    <row r="76" spans="3:3">
      <c r="C76" s="49"/>
    </row>
    <row r="77" spans="3:3">
      <c r="C77" s="49"/>
    </row>
    <row r="78" spans="3:3">
      <c r="C78" s="49"/>
    </row>
    <row r="79" spans="3:3">
      <c r="C79" s="49"/>
    </row>
    <row r="80" spans="3:3">
      <c r="C80" s="49"/>
    </row>
    <row r="81" spans="3:3">
      <c r="C81" s="49"/>
    </row>
    <row r="82" spans="3:3">
      <c r="C82" s="49"/>
    </row>
    <row r="83" spans="3:3">
      <c r="C83" s="49"/>
    </row>
    <row r="84" spans="3:3">
      <c r="C84" s="49"/>
    </row>
    <row r="85" spans="3:3">
      <c r="C85" s="49"/>
    </row>
    <row r="86" spans="3:3">
      <c r="C86" s="49"/>
    </row>
    <row r="87" spans="3:3">
      <c r="C87" s="49"/>
    </row>
    <row r="88" spans="3:3">
      <c r="C88" s="49"/>
    </row>
    <row r="89" spans="3:3">
      <c r="C89" s="49"/>
    </row>
    <row r="90" spans="3:3">
      <c r="C90" s="49"/>
    </row>
    <row r="91" spans="3:3">
      <c r="C91" s="49"/>
    </row>
    <row r="92" spans="3:3">
      <c r="C92" s="49"/>
    </row>
    <row r="93" spans="3:3">
      <c r="C93" s="49"/>
    </row>
    <row r="94" spans="3:3">
      <c r="C94" s="49"/>
    </row>
    <row r="95" spans="3:3">
      <c r="C95" s="49"/>
    </row>
    <row r="96" spans="3:3">
      <c r="C96" s="49"/>
    </row>
    <row r="97" spans="3:3">
      <c r="C97" s="49"/>
    </row>
    <row r="98" spans="3:3">
      <c r="C98" s="49"/>
    </row>
    <row r="99" spans="3:3">
      <c r="C99" s="49"/>
    </row>
    <row r="100" spans="3:3">
      <c r="C100" s="49"/>
    </row>
    <row r="101" spans="3:3">
      <c r="C101" s="49"/>
    </row>
    <row r="102" spans="3:3">
      <c r="C102" s="49"/>
    </row>
    <row r="103" spans="3:3">
      <c r="C103" s="49"/>
    </row>
    <row r="104" spans="3:3">
      <c r="C104" s="49"/>
    </row>
    <row r="105" spans="3:3">
      <c r="C105" s="49"/>
    </row>
    <row r="106" spans="3:3">
      <c r="C106" s="49"/>
    </row>
    <row r="107" spans="3:3">
      <c r="C107" s="49"/>
    </row>
    <row r="108" spans="3:3">
      <c r="C108" s="49"/>
    </row>
    <row r="109" spans="3:3">
      <c r="C109" s="49"/>
    </row>
    <row r="110" spans="3:3">
      <c r="C110" s="49"/>
    </row>
    <row r="111" spans="3:3">
      <c r="C111" s="49"/>
    </row>
    <row r="112" spans="3:3">
      <c r="C112" s="49"/>
    </row>
    <row r="113" spans="3:3">
      <c r="C113" s="49"/>
    </row>
    <row r="114" spans="3:3">
      <c r="C114" s="49"/>
    </row>
    <row r="115" spans="3:3">
      <c r="C115" s="49"/>
    </row>
    <row r="116" spans="3:3">
      <c r="C116" s="49"/>
    </row>
    <row r="117" spans="3:3">
      <c r="C117" s="49"/>
    </row>
    <row r="118" spans="3:3">
      <c r="C118" s="49"/>
    </row>
    <row r="119" spans="3:3">
      <c r="C119" s="49"/>
    </row>
    <row r="120" spans="3:3">
      <c r="C120" s="49"/>
    </row>
  </sheetData>
  <mergeCells count="8">
    <mergeCell ref="B3:H3"/>
    <mergeCell ref="B40:H40"/>
    <mergeCell ref="C43:E43"/>
    <mergeCell ref="C47:E47"/>
    <mergeCell ref="C46:E46"/>
    <mergeCell ref="C45:E45"/>
    <mergeCell ref="C44:E44"/>
    <mergeCell ref="B5:D5"/>
  </mergeCells>
  <phoneticPr fontId="2"/>
  <conditionalFormatting sqref="D8:D39">
    <cfRule type="cellIs" dxfId="5" priority="2" operator="equal">
      <formula>"日"</formula>
    </cfRule>
    <cfRule type="cellIs" dxfId="4" priority="3"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541020</xdr:colOff>
                    <xdr:row>6</xdr:row>
                    <xdr:rowOff>388620</xdr:rowOff>
                  </from>
                  <to>
                    <xdr:col>4</xdr:col>
                    <xdr:colOff>792480</xdr:colOff>
                    <xdr:row>8</xdr:row>
                    <xdr:rowOff>45720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541020</xdr:colOff>
                    <xdr:row>7</xdr:row>
                    <xdr:rowOff>289560</xdr:rowOff>
                  </from>
                  <to>
                    <xdr:col>4</xdr:col>
                    <xdr:colOff>792480</xdr:colOff>
                    <xdr:row>9</xdr:row>
                    <xdr:rowOff>38100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541020</xdr:colOff>
                    <xdr:row>8</xdr:row>
                    <xdr:rowOff>289560</xdr:rowOff>
                  </from>
                  <to>
                    <xdr:col>4</xdr:col>
                    <xdr:colOff>792480</xdr:colOff>
                    <xdr:row>10</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xdr:col>
                    <xdr:colOff>541020</xdr:colOff>
                    <xdr:row>9</xdr:row>
                    <xdr:rowOff>289560</xdr:rowOff>
                  </from>
                  <to>
                    <xdr:col>4</xdr:col>
                    <xdr:colOff>792480</xdr:colOff>
                    <xdr:row>11</xdr:row>
                    <xdr:rowOff>38100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xdr:col>
                    <xdr:colOff>541020</xdr:colOff>
                    <xdr:row>10</xdr:row>
                    <xdr:rowOff>289560</xdr:rowOff>
                  </from>
                  <to>
                    <xdr:col>4</xdr:col>
                    <xdr:colOff>792480</xdr:colOff>
                    <xdr:row>12</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xdr:col>
                    <xdr:colOff>541020</xdr:colOff>
                    <xdr:row>11</xdr:row>
                    <xdr:rowOff>289560</xdr:rowOff>
                  </from>
                  <to>
                    <xdr:col>4</xdr:col>
                    <xdr:colOff>792480</xdr:colOff>
                    <xdr:row>13</xdr:row>
                    <xdr:rowOff>38100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xdr:col>
                    <xdr:colOff>541020</xdr:colOff>
                    <xdr:row>12</xdr:row>
                    <xdr:rowOff>289560</xdr:rowOff>
                  </from>
                  <to>
                    <xdr:col>4</xdr:col>
                    <xdr:colOff>792480</xdr:colOff>
                    <xdr:row>14</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541020</xdr:colOff>
                    <xdr:row>13</xdr:row>
                    <xdr:rowOff>289560</xdr:rowOff>
                  </from>
                  <to>
                    <xdr:col>4</xdr:col>
                    <xdr:colOff>792480</xdr:colOff>
                    <xdr:row>15</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4</xdr:col>
                    <xdr:colOff>541020</xdr:colOff>
                    <xdr:row>14</xdr:row>
                    <xdr:rowOff>289560</xdr:rowOff>
                  </from>
                  <to>
                    <xdr:col>4</xdr:col>
                    <xdr:colOff>792480</xdr:colOff>
                    <xdr:row>16</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xdr:col>
                    <xdr:colOff>541020</xdr:colOff>
                    <xdr:row>15</xdr:row>
                    <xdr:rowOff>289560</xdr:rowOff>
                  </from>
                  <to>
                    <xdr:col>4</xdr:col>
                    <xdr:colOff>792480</xdr:colOff>
                    <xdr:row>17</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xdr:col>
                    <xdr:colOff>541020</xdr:colOff>
                    <xdr:row>16</xdr:row>
                    <xdr:rowOff>289560</xdr:rowOff>
                  </from>
                  <to>
                    <xdr:col>4</xdr:col>
                    <xdr:colOff>792480</xdr:colOff>
                    <xdr:row>18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xdr:col>
                    <xdr:colOff>541020</xdr:colOff>
                    <xdr:row>17</xdr:row>
                    <xdr:rowOff>289560</xdr:rowOff>
                  </from>
                  <to>
                    <xdr:col>4</xdr:col>
                    <xdr:colOff>792480</xdr:colOff>
                    <xdr:row>19</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4</xdr:col>
                    <xdr:colOff>541020</xdr:colOff>
                    <xdr:row>18</xdr:row>
                    <xdr:rowOff>289560</xdr:rowOff>
                  </from>
                  <to>
                    <xdr:col>4</xdr:col>
                    <xdr:colOff>792480</xdr:colOff>
                    <xdr:row>20</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4</xdr:col>
                    <xdr:colOff>541020</xdr:colOff>
                    <xdr:row>19</xdr:row>
                    <xdr:rowOff>289560</xdr:rowOff>
                  </from>
                  <to>
                    <xdr:col>4</xdr:col>
                    <xdr:colOff>792480</xdr:colOff>
                    <xdr:row>21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xdr:col>
                    <xdr:colOff>541020</xdr:colOff>
                    <xdr:row>20</xdr:row>
                    <xdr:rowOff>289560</xdr:rowOff>
                  </from>
                  <to>
                    <xdr:col>4</xdr:col>
                    <xdr:colOff>792480</xdr:colOff>
                    <xdr:row>22</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xdr:col>
                    <xdr:colOff>541020</xdr:colOff>
                    <xdr:row>21</xdr:row>
                    <xdr:rowOff>289560</xdr:rowOff>
                  </from>
                  <to>
                    <xdr:col>4</xdr:col>
                    <xdr:colOff>792480</xdr:colOff>
                    <xdr:row>23</xdr:row>
                    <xdr:rowOff>38100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xdr:col>
                    <xdr:colOff>541020</xdr:colOff>
                    <xdr:row>22</xdr:row>
                    <xdr:rowOff>289560</xdr:rowOff>
                  </from>
                  <to>
                    <xdr:col>4</xdr:col>
                    <xdr:colOff>792480</xdr:colOff>
                    <xdr:row>24</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xdr:col>
                    <xdr:colOff>541020</xdr:colOff>
                    <xdr:row>23</xdr:row>
                    <xdr:rowOff>289560</xdr:rowOff>
                  </from>
                  <to>
                    <xdr:col>4</xdr:col>
                    <xdr:colOff>792480</xdr:colOff>
                    <xdr:row>25</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xdr:col>
                    <xdr:colOff>541020</xdr:colOff>
                    <xdr:row>24</xdr:row>
                    <xdr:rowOff>289560</xdr:rowOff>
                  </from>
                  <to>
                    <xdr:col>4</xdr:col>
                    <xdr:colOff>792480</xdr:colOff>
                    <xdr:row>26</xdr:row>
                    <xdr:rowOff>38100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xdr:col>
                    <xdr:colOff>541020</xdr:colOff>
                    <xdr:row>25</xdr:row>
                    <xdr:rowOff>289560</xdr:rowOff>
                  </from>
                  <to>
                    <xdr:col>4</xdr:col>
                    <xdr:colOff>792480</xdr:colOff>
                    <xdr:row>27</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xdr:col>
                    <xdr:colOff>541020</xdr:colOff>
                    <xdr:row>26</xdr:row>
                    <xdr:rowOff>289560</xdr:rowOff>
                  </from>
                  <to>
                    <xdr:col>4</xdr:col>
                    <xdr:colOff>792480</xdr:colOff>
                    <xdr:row>28</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xdr:col>
                    <xdr:colOff>541020</xdr:colOff>
                    <xdr:row>27</xdr:row>
                    <xdr:rowOff>289560</xdr:rowOff>
                  </from>
                  <to>
                    <xdr:col>4</xdr:col>
                    <xdr:colOff>792480</xdr:colOff>
                    <xdr:row>29</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xdr:col>
                    <xdr:colOff>541020</xdr:colOff>
                    <xdr:row>28</xdr:row>
                    <xdr:rowOff>289560</xdr:rowOff>
                  </from>
                  <to>
                    <xdr:col>4</xdr:col>
                    <xdr:colOff>792480</xdr:colOff>
                    <xdr:row>30</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xdr:col>
                    <xdr:colOff>541020</xdr:colOff>
                    <xdr:row>29</xdr:row>
                    <xdr:rowOff>289560</xdr:rowOff>
                  </from>
                  <to>
                    <xdr:col>4</xdr:col>
                    <xdr:colOff>792480</xdr:colOff>
                    <xdr:row>31</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xdr:col>
                    <xdr:colOff>541020</xdr:colOff>
                    <xdr:row>30</xdr:row>
                    <xdr:rowOff>289560</xdr:rowOff>
                  </from>
                  <to>
                    <xdr:col>4</xdr:col>
                    <xdr:colOff>792480</xdr:colOff>
                    <xdr:row>32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xdr:col>
                    <xdr:colOff>541020</xdr:colOff>
                    <xdr:row>31</xdr:row>
                    <xdr:rowOff>289560</xdr:rowOff>
                  </from>
                  <to>
                    <xdr:col>4</xdr:col>
                    <xdr:colOff>792480</xdr:colOff>
                    <xdr:row>33</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xdr:col>
                    <xdr:colOff>541020</xdr:colOff>
                    <xdr:row>32</xdr:row>
                    <xdr:rowOff>289560</xdr:rowOff>
                  </from>
                  <to>
                    <xdr:col>4</xdr:col>
                    <xdr:colOff>792480</xdr:colOff>
                    <xdr:row>34</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xdr:col>
                    <xdr:colOff>541020</xdr:colOff>
                    <xdr:row>33</xdr:row>
                    <xdr:rowOff>289560</xdr:rowOff>
                  </from>
                  <to>
                    <xdr:col>4</xdr:col>
                    <xdr:colOff>792480</xdr:colOff>
                    <xdr:row>35</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xdr:col>
                    <xdr:colOff>541020</xdr:colOff>
                    <xdr:row>34</xdr:row>
                    <xdr:rowOff>289560</xdr:rowOff>
                  </from>
                  <to>
                    <xdr:col>4</xdr:col>
                    <xdr:colOff>792480</xdr:colOff>
                    <xdr:row>36</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xdr:col>
                    <xdr:colOff>541020</xdr:colOff>
                    <xdr:row>35</xdr:row>
                    <xdr:rowOff>289560</xdr:rowOff>
                  </from>
                  <to>
                    <xdr:col>4</xdr:col>
                    <xdr:colOff>792480</xdr:colOff>
                    <xdr:row>37</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xdr:col>
                    <xdr:colOff>541020</xdr:colOff>
                    <xdr:row>36</xdr:row>
                    <xdr:rowOff>289560</xdr:rowOff>
                  </from>
                  <to>
                    <xdr:col>4</xdr:col>
                    <xdr:colOff>792480</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G7" sqref="G7"/>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15</v>
      </c>
    </row>
    <row r="2" spans="2:10" ht="6.6" customHeight="1"/>
    <row r="3" spans="2:10" ht="15.6" customHeight="1">
      <c r="B3" s="62" t="s">
        <v>16</v>
      </c>
      <c r="C3" s="62"/>
      <c r="D3" s="62"/>
      <c r="E3" s="62"/>
      <c r="F3" s="62"/>
      <c r="G3" s="62"/>
      <c r="H3" s="62"/>
    </row>
    <row r="4" spans="2:10" ht="7.2" customHeight="1" thickBot="1">
      <c r="B4" s="6"/>
      <c r="C4" s="9"/>
      <c r="D4" s="18"/>
      <c r="E4" s="6"/>
      <c r="F4" s="6"/>
      <c r="G4" s="6"/>
      <c r="H4" s="6"/>
    </row>
    <row r="5" spans="2:10" ht="16.8" customHeight="1" thickBot="1">
      <c r="B5" s="63">
        <f>①!C38+1</f>
        <v>45048</v>
      </c>
      <c r="C5" s="64"/>
      <c r="D5" s="65"/>
      <c r="E5" s="11" t="s">
        <v>92</v>
      </c>
      <c r="F5" s="52"/>
      <c r="G5" s="12" t="s">
        <v>90</v>
      </c>
      <c r="H5" s="8" t="str">
        <f>IF(①!H5="","",①!H5)</f>
        <v/>
      </c>
    </row>
    <row r="6" spans="2:10" ht="16.8" customHeight="1">
      <c r="B6" s="19" t="s">
        <v>20</v>
      </c>
    </row>
    <row r="7" spans="2:10" ht="25.8" customHeight="1">
      <c r="B7" s="47" t="s">
        <v>1</v>
      </c>
      <c r="C7" s="47" t="s">
        <v>3</v>
      </c>
      <c r="D7" s="47" t="s">
        <v>0</v>
      </c>
      <c r="E7" s="48" t="s">
        <v>7</v>
      </c>
      <c r="F7" s="48" t="s">
        <v>79</v>
      </c>
      <c r="G7" s="48" t="s">
        <v>91</v>
      </c>
      <c r="H7" s="48" t="s">
        <v>80</v>
      </c>
      <c r="J7" s="1" t="s">
        <v>4</v>
      </c>
    </row>
    <row r="8" spans="2:10" ht="17.399999999999999" customHeight="1">
      <c r="B8" s="13">
        <f>MONTH(C8)</f>
        <v>5</v>
      </c>
      <c r="C8" s="14">
        <f>B5</f>
        <v>45048</v>
      </c>
      <c r="D8" s="15" t="str">
        <f>TEXT(WEEKDAY(C8),"aaa")</f>
        <v>火</v>
      </c>
      <c r="E8" s="13"/>
      <c r="F8" s="13"/>
      <c r="G8" s="13"/>
      <c r="H8" s="13"/>
      <c r="I8" s="1" t="b">
        <v>0</v>
      </c>
      <c r="J8" s="1" t="s">
        <v>5</v>
      </c>
    </row>
    <row r="9" spans="2:10" ht="17.399999999999999" customHeight="1">
      <c r="B9" s="13">
        <f t="shared" ref="B9:B38" si="0">MONTH(C9)</f>
        <v>5</v>
      </c>
      <c r="C9" s="14">
        <f>C8+1</f>
        <v>45049</v>
      </c>
      <c r="D9" s="15" t="str">
        <f t="shared" ref="D9:D38" si="1">TEXT(WEEKDAY(C9),"aaa")</f>
        <v>水</v>
      </c>
      <c r="E9" s="13"/>
      <c r="F9" s="13"/>
      <c r="G9" s="13"/>
      <c r="H9" s="13"/>
      <c r="I9" s="1" t="b">
        <v>0</v>
      </c>
      <c r="J9" s="1" t="s">
        <v>6</v>
      </c>
    </row>
    <row r="10" spans="2:10" ht="17.399999999999999" customHeight="1">
      <c r="B10" s="13">
        <f t="shared" si="0"/>
        <v>5</v>
      </c>
      <c r="C10" s="14">
        <f t="shared" ref="C10:C38" si="2">C9+1</f>
        <v>45050</v>
      </c>
      <c r="D10" s="15" t="str">
        <f t="shared" si="1"/>
        <v>木</v>
      </c>
      <c r="E10" s="13" t="s">
        <v>12</v>
      </c>
      <c r="F10" s="13"/>
      <c r="G10" s="13"/>
      <c r="H10" s="13"/>
      <c r="I10" s="1" t="b">
        <v>0</v>
      </c>
      <c r="J10" s="1" t="s">
        <v>8</v>
      </c>
    </row>
    <row r="11" spans="2:10" ht="17.399999999999999" customHeight="1">
      <c r="B11" s="13">
        <f t="shared" si="0"/>
        <v>5</v>
      </c>
      <c r="C11" s="14">
        <f t="shared" si="2"/>
        <v>45051</v>
      </c>
      <c r="D11" s="15" t="str">
        <f t="shared" si="1"/>
        <v>金</v>
      </c>
      <c r="E11" s="13"/>
      <c r="F11" s="13"/>
      <c r="G11" s="13"/>
      <c r="H11" s="13"/>
      <c r="I11" s="1" t="b">
        <v>0</v>
      </c>
      <c r="J11" s="1" t="s">
        <v>13</v>
      </c>
    </row>
    <row r="12" spans="2:10" ht="17.399999999999999" customHeight="1">
      <c r="B12" s="13">
        <f t="shared" si="0"/>
        <v>5</v>
      </c>
      <c r="C12" s="14">
        <f t="shared" si="2"/>
        <v>45052</v>
      </c>
      <c r="D12" s="15" t="str">
        <f t="shared" si="1"/>
        <v>土</v>
      </c>
      <c r="E12" s="13"/>
      <c r="F12" s="13"/>
      <c r="G12" s="13"/>
      <c r="H12" s="13"/>
      <c r="I12" s="1" t="b">
        <v>0</v>
      </c>
      <c r="J12" s="1" t="s">
        <v>10</v>
      </c>
    </row>
    <row r="13" spans="2:10" ht="17.399999999999999" customHeight="1">
      <c r="B13" s="13">
        <f t="shared" si="0"/>
        <v>5</v>
      </c>
      <c r="C13" s="14">
        <f t="shared" si="2"/>
        <v>45053</v>
      </c>
      <c r="D13" s="15" t="str">
        <f t="shared" si="1"/>
        <v>日</v>
      </c>
      <c r="E13" s="13"/>
      <c r="F13" s="13"/>
      <c r="G13" s="13"/>
      <c r="H13" s="13"/>
      <c r="I13" s="1" t="b">
        <v>0</v>
      </c>
    </row>
    <row r="14" spans="2:10" ht="17.399999999999999" customHeight="1">
      <c r="B14" s="13">
        <f t="shared" si="0"/>
        <v>5</v>
      </c>
      <c r="C14" s="14">
        <f t="shared" si="2"/>
        <v>45054</v>
      </c>
      <c r="D14" s="15" t="str">
        <f t="shared" si="1"/>
        <v>月</v>
      </c>
      <c r="E14" s="13"/>
      <c r="F14" s="13"/>
      <c r="G14" s="13"/>
      <c r="H14" s="13"/>
      <c r="I14" s="1" t="b">
        <v>0</v>
      </c>
    </row>
    <row r="15" spans="2:10" ht="17.399999999999999" customHeight="1">
      <c r="B15" s="13">
        <f t="shared" si="0"/>
        <v>5</v>
      </c>
      <c r="C15" s="14">
        <f t="shared" si="2"/>
        <v>45055</v>
      </c>
      <c r="D15" s="15" t="str">
        <f t="shared" si="1"/>
        <v>火</v>
      </c>
      <c r="E15" s="13"/>
      <c r="F15" s="13"/>
      <c r="G15" s="13"/>
      <c r="H15" s="13"/>
      <c r="I15" s="1" t="b">
        <v>0</v>
      </c>
      <c r="J15" s="1" t="s">
        <v>9</v>
      </c>
    </row>
    <row r="16" spans="2:10" ht="17.399999999999999" customHeight="1">
      <c r="B16" s="13">
        <f t="shared" si="0"/>
        <v>5</v>
      </c>
      <c r="C16" s="14">
        <f t="shared" si="2"/>
        <v>45056</v>
      </c>
      <c r="D16" s="15" t="str">
        <f t="shared" si="1"/>
        <v>水</v>
      </c>
      <c r="E16" s="13"/>
      <c r="F16" s="13"/>
      <c r="G16" s="13"/>
      <c r="H16" s="13"/>
      <c r="I16" s="1" t="b">
        <v>0</v>
      </c>
      <c r="J16" s="1">
        <f>COUNTIF(I8:I38,TRUE)</f>
        <v>1</v>
      </c>
    </row>
    <row r="17" spans="2:11" ht="17.399999999999999" customHeight="1">
      <c r="B17" s="13">
        <f t="shared" si="0"/>
        <v>5</v>
      </c>
      <c r="C17" s="14">
        <f t="shared" si="2"/>
        <v>45057</v>
      </c>
      <c r="D17" s="15" t="str">
        <f t="shared" si="1"/>
        <v>木</v>
      </c>
      <c r="E17" s="13"/>
      <c r="F17" s="13"/>
      <c r="G17" s="13"/>
      <c r="H17" s="13"/>
      <c r="I17" s="1" t="b">
        <v>0</v>
      </c>
      <c r="J17" s="1" t="s">
        <v>11</v>
      </c>
    </row>
    <row r="18" spans="2:11" ht="17.399999999999999" customHeight="1">
      <c r="B18" s="13">
        <f t="shared" si="0"/>
        <v>5</v>
      </c>
      <c r="C18" s="14">
        <f t="shared" si="2"/>
        <v>45058</v>
      </c>
      <c r="D18" s="15" t="str">
        <f t="shared" si="1"/>
        <v>金</v>
      </c>
      <c r="E18" s="13"/>
      <c r="F18" s="13"/>
      <c r="G18" s="13"/>
      <c r="H18" s="13"/>
      <c r="I18" s="1" t="b">
        <v>0</v>
      </c>
      <c r="J18" s="1">
        <f>COUNTIF($F$8:$F$38,J8)</f>
        <v>0</v>
      </c>
      <c r="K18" s="1" t="str">
        <f>J8</f>
        <v>テレワークを実施</v>
      </c>
    </row>
    <row r="19" spans="2:11" ht="17.399999999999999" customHeight="1">
      <c r="B19" s="13">
        <f t="shared" si="0"/>
        <v>5</v>
      </c>
      <c r="C19" s="14">
        <f t="shared" si="2"/>
        <v>45059</v>
      </c>
      <c r="D19" s="15" t="str">
        <f t="shared" si="1"/>
        <v>土</v>
      </c>
      <c r="E19" s="13"/>
      <c r="F19" s="13"/>
      <c r="G19" s="13"/>
      <c r="H19" s="13"/>
      <c r="I19" s="1" t="b">
        <v>0</v>
      </c>
      <c r="J19" s="1">
        <f t="shared" ref="J19:J20" si="3">COUNTIF($F$8:$F$38,J9)</f>
        <v>0</v>
      </c>
      <c r="K19" s="1" t="str">
        <f t="shared" ref="K19:K22" si="4">J9</f>
        <v>非勤務日</v>
      </c>
    </row>
    <row r="20" spans="2:11" ht="17.399999999999999" customHeight="1">
      <c r="B20" s="13">
        <f t="shared" si="0"/>
        <v>5</v>
      </c>
      <c r="C20" s="14">
        <f t="shared" si="2"/>
        <v>45060</v>
      </c>
      <c r="D20" s="15" t="str">
        <f t="shared" si="1"/>
        <v>日</v>
      </c>
      <c r="E20" s="13" t="s">
        <v>21</v>
      </c>
      <c r="F20" s="13"/>
      <c r="G20" s="13"/>
      <c r="H20" s="13"/>
      <c r="I20" s="1" t="b">
        <v>0</v>
      </c>
      <c r="J20" s="1">
        <f t="shared" si="3"/>
        <v>0</v>
      </c>
      <c r="K20" s="1" t="str">
        <f t="shared" si="4"/>
        <v>業務の都合により県外へ</v>
      </c>
    </row>
    <row r="21" spans="2:11" ht="17.399999999999999" customHeight="1">
      <c r="B21" s="13">
        <f t="shared" si="0"/>
        <v>5</v>
      </c>
      <c r="C21" s="14">
        <f t="shared" si="2"/>
        <v>45061</v>
      </c>
      <c r="D21" s="15" t="str">
        <f t="shared" si="1"/>
        <v>月</v>
      </c>
      <c r="E21" s="13"/>
      <c r="F21" s="13"/>
      <c r="G21" s="13"/>
      <c r="H21" s="13"/>
      <c r="I21" s="1" t="b">
        <v>0</v>
      </c>
      <c r="J21" s="1">
        <f>COUNTIF($F$8:$F$38,J11)</f>
        <v>0</v>
      </c>
      <c r="K21" s="1" t="str">
        <f t="shared" si="4"/>
        <v>県内で勤務（テレワーク以外）</v>
      </c>
    </row>
    <row r="22" spans="2:11" ht="17.399999999999999" customHeight="1">
      <c r="B22" s="13">
        <f t="shared" si="0"/>
        <v>5</v>
      </c>
      <c r="C22" s="14">
        <f t="shared" si="2"/>
        <v>45062</v>
      </c>
      <c r="D22" s="15" t="str">
        <f t="shared" si="1"/>
        <v>火</v>
      </c>
      <c r="E22" s="13"/>
      <c r="F22" s="13"/>
      <c r="G22" s="13"/>
      <c r="H22" s="13"/>
      <c r="I22" s="1" t="b">
        <v>0</v>
      </c>
      <c r="J22" s="1">
        <f>COUNTIF($F$8:$F$38,J12)</f>
        <v>0</v>
      </c>
      <c r="K22" s="1" t="str">
        <f t="shared" si="4"/>
        <v>その他</v>
      </c>
    </row>
    <row r="23" spans="2:11" ht="17.399999999999999" customHeight="1">
      <c r="B23" s="13">
        <f t="shared" si="0"/>
        <v>5</v>
      </c>
      <c r="C23" s="14">
        <f t="shared" si="2"/>
        <v>45063</v>
      </c>
      <c r="D23" s="15" t="str">
        <f t="shared" si="1"/>
        <v>水</v>
      </c>
      <c r="E23" s="13"/>
      <c r="F23" s="13"/>
      <c r="G23" s="13"/>
      <c r="H23" s="13"/>
      <c r="I23" s="1" t="b">
        <v>0</v>
      </c>
    </row>
    <row r="24" spans="2:11" ht="17.399999999999999" customHeight="1">
      <c r="B24" s="13">
        <f t="shared" si="0"/>
        <v>5</v>
      </c>
      <c r="C24" s="14">
        <f t="shared" si="2"/>
        <v>45064</v>
      </c>
      <c r="D24" s="15" t="str">
        <f t="shared" si="1"/>
        <v>木</v>
      </c>
      <c r="E24" s="13"/>
      <c r="F24" s="13"/>
      <c r="G24" s="13"/>
      <c r="H24" s="13"/>
      <c r="I24" s="1" t="b">
        <v>0</v>
      </c>
    </row>
    <row r="25" spans="2:11" ht="17.399999999999999" customHeight="1">
      <c r="B25" s="13">
        <f t="shared" si="0"/>
        <v>5</v>
      </c>
      <c r="C25" s="14">
        <f t="shared" si="2"/>
        <v>45065</v>
      </c>
      <c r="D25" s="15" t="str">
        <f t="shared" si="1"/>
        <v>金</v>
      </c>
      <c r="E25" s="13"/>
      <c r="F25" s="13"/>
      <c r="G25" s="13"/>
      <c r="H25" s="13"/>
      <c r="I25" s="1" t="b">
        <v>0</v>
      </c>
    </row>
    <row r="26" spans="2:11" ht="17.399999999999999" customHeight="1">
      <c r="B26" s="13">
        <f t="shared" si="0"/>
        <v>5</v>
      </c>
      <c r="C26" s="14">
        <f t="shared" si="2"/>
        <v>45066</v>
      </c>
      <c r="D26" s="15" t="str">
        <f t="shared" si="1"/>
        <v>土</v>
      </c>
      <c r="E26" s="13"/>
      <c r="F26" s="13"/>
      <c r="G26" s="13"/>
      <c r="H26" s="13"/>
      <c r="I26" s="1" t="b">
        <v>0</v>
      </c>
    </row>
    <row r="27" spans="2:11" ht="17.399999999999999" customHeight="1">
      <c r="B27" s="13">
        <f t="shared" si="0"/>
        <v>5</v>
      </c>
      <c r="C27" s="14">
        <f t="shared" si="2"/>
        <v>45067</v>
      </c>
      <c r="D27" s="15" t="str">
        <f t="shared" si="1"/>
        <v>日</v>
      </c>
      <c r="E27" s="13"/>
      <c r="F27" s="13"/>
      <c r="G27" s="13"/>
      <c r="H27" s="13"/>
      <c r="I27" s="1" t="b">
        <v>1</v>
      </c>
    </row>
    <row r="28" spans="2:11" ht="17.399999999999999" customHeight="1">
      <c r="B28" s="13">
        <f t="shared" si="0"/>
        <v>5</v>
      </c>
      <c r="C28" s="14">
        <f t="shared" si="2"/>
        <v>45068</v>
      </c>
      <c r="D28" s="15" t="str">
        <f t="shared" si="1"/>
        <v>月</v>
      </c>
      <c r="E28" s="13"/>
      <c r="F28" s="13"/>
      <c r="G28" s="13"/>
      <c r="H28" s="13"/>
      <c r="I28" s="1" t="b">
        <v>0</v>
      </c>
    </row>
    <row r="29" spans="2:11" ht="17.399999999999999" customHeight="1">
      <c r="B29" s="13">
        <f t="shared" si="0"/>
        <v>5</v>
      </c>
      <c r="C29" s="14">
        <f t="shared" si="2"/>
        <v>45069</v>
      </c>
      <c r="D29" s="15" t="str">
        <f t="shared" si="1"/>
        <v>火</v>
      </c>
      <c r="E29" s="13"/>
      <c r="F29" s="13"/>
      <c r="G29" s="13"/>
      <c r="H29" s="13"/>
      <c r="I29" s="1" t="b">
        <v>0</v>
      </c>
    </row>
    <row r="30" spans="2:11" ht="17.399999999999999" customHeight="1">
      <c r="B30" s="13">
        <f t="shared" si="0"/>
        <v>5</v>
      </c>
      <c r="C30" s="14">
        <f t="shared" si="2"/>
        <v>45070</v>
      </c>
      <c r="D30" s="15" t="str">
        <f t="shared" si="1"/>
        <v>水</v>
      </c>
      <c r="E30" s="13"/>
      <c r="F30" s="13"/>
      <c r="G30" s="13"/>
      <c r="H30" s="13"/>
      <c r="I30" s="1" t="b">
        <v>0</v>
      </c>
    </row>
    <row r="31" spans="2:11" ht="17.399999999999999" customHeight="1">
      <c r="B31" s="13">
        <f t="shared" si="0"/>
        <v>5</v>
      </c>
      <c r="C31" s="14">
        <f t="shared" si="2"/>
        <v>45071</v>
      </c>
      <c r="D31" s="15" t="str">
        <f t="shared" si="1"/>
        <v>木</v>
      </c>
      <c r="E31" s="13"/>
      <c r="F31" s="13"/>
      <c r="G31" s="13"/>
      <c r="H31" s="13"/>
      <c r="I31" s="1" t="b">
        <v>0</v>
      </c>
    </row>
    <row r="32" spans="2:11" ht="17.399999999999999" customHeight="1">
      <c r="B32" s="13">
        <f t="shared" si="0"/>
        <v>5</v>
      </c>
      <c r="C32" s="14">
        <f t="shared" si="2"/>
        <v>45072</v>
      </c>
      <c r="D32" s="15" t="str">
        <f t="shared" si="1"/>
        <v>金</v>
      </c>
      <c r="E32" s="13"/>
      <c r="F32" s="13"/>
      <c r="G32" s="13"/>
      <c r="H32" s="13"/>
      <c r="I32" s="1" t="b">
        <v>0</v>
      </c>
    </row>
    <row r="33" spans="2:9" ht="17.399999999999999" customHeight="1">
      <c r="B33" s="13">
        <f t="shared" si="0"/>
        <v>5</v>
      </c>
      <c r="C33" s="14">
        <f t="shared" si="2"/>
        <v>45073</v>
      </c>
      <c r="D33" s="15" t="str">
        <f t="shared" si="1"/>
        <v>土</v>
      </c>
      <c r="E33" s="13"/>
      <c r="F33" s="13"/>
      <c r="G33" s="13"/>
      <c r="H33" s="13"/>
      <c r="I33" s="1" t="b">
        <v>0</v>
      </c>
    </row>
    <row r="34" spans="2:9" ht="17.399999999999999" customHeight="1">
      <c r="B34" s="13">
        <f t="shared" si="0"/>
        <v>5</v>
      </c>
      <c r="C34" s="14">
        <f t="shared" si="2"/>
        <v>45074</v>
      </c>
      <c r="D34" s="15" t="str">
        <f t="shared" si="1"/>
        <v>日</v>
      </c>
      <c r="E34" s="13"/>
      <c r="F34" s="13"/>
      <c r="G34" s="13"/>
      <c r="H34" s="13"/>
      <c r="I34" s="1" t="b">
        <v>0</v>
      </c>
    </row>
    <row r="35" spans="2:9" ht="17.399999999999999" customHeight="1">
      <c r="B35" s="13">
        <f t="shared" si="0"/>
        <v>5</v>
      </c>
      <c r="C35" s="14">
        <f t="shared" si="2"/>
        <v>45075</v>
      </c>
      <c r="D35" s="15" t="str">
        <f t="shared" si="1"/>
        <v>月</v>
      </c>
      <c r="E35" s="13"/>
      <c r="F35" s="13"/>
      <c r="G35" s="13"/>
      <c r="H35" s="13"/>
      <c r="I35" s="1" t="b">
        <v>0</v>
      </c>
    </row>
    <row r="36" spans="2:9" ht="17.399999999999999" customHeight="1">
      <c r="B36" s="13">
        <f t="shared" si="0"/>
        <v>5</v>
      </c>
      <c r="C36" s="14">
        <f t="shared" si="2"/>
        <v>45076</v>
      </c>
      <c r="D36" s="15" t="str">
        <f t="shared" si="1"/>
        <v>火</v>
      </c>
      <c r="E36" s="13"/>
      <c r="F36" s="13"/>
      <c r="G36" s="13"/>
      <c r="H36" s="13"/>
      <c r="I36" s="1" t="b">
        <v>0</v>
      </c>
    </row>
    <row r="37" spans="2:9" ht="17.399999999999999" customHeight="1">
      <c r="B37" s="13">
        <f t="shared" si="0"/>
        <v>5</v>
      </c>
      <c r="C37" s="14">
        <f t="shared" si="2"/>
        <v>45077</v>
      </c>
      <c r="D37" s="15" t="str">
        <f t="shared" si="1"/>
        <v>水</v>
      </c>
      <c r="E37" s="13"/>
      <c r="F37" s="13"/>
      <c r="G37" s="13"/>
      <c r="H37" s="13"/>
      <c r="I37" s="1" t="b">
        <v>0</v>
      </c>
    </row>
    <row r="38" spans="2:9" ht="17.399999999999999" customHeight="1">
      <c r="B38" s="13">
        <f t="shared" si="0"/>
        <v>6</v>
      </c>
      <c r="C38" s="14">
        <f t="shared" si="2"/>
        <v>45078</v>
      </c>
      <c r="D38" s="15" t="str">
        <f t="shared" si="1"/>
        <v>木</v>
      </c>
      <c r="E38" s="13"/>
      <c r="F38" s="13"/>
      <c r="G38" s="13"/>
      <c r="H38" s="13"/>
      <c r="I38" s="1" t="b">
        <v>0</v>
      </c>
    </row>
    <row r="39" spans="2:9" ht="3.6" customHeight="1">
      <c r="B39" s="16"/>
      <c r="C39" s="24"/>
      <c r="D39" s="25"/>
      <c r="E39" s="16"/>
      <c r="F39" s="16"/>
      <c r="G39" s="16"/>
      <c r="H39" s="16"/>
    </row>
    <row r="40" spans="2:9" ht="24.6" customHeight="1">
      <c r="B40" s="66" t="s">
        <v>14</v>
      </c>
      <c r="C40" s="67"/>
      <c r="D40" s="67"/>
      <c r="E40" s="67"/>
      <c r="F40" s="67"/>
      <c r="G40" s="67"/>
      <c r="H40" s="68"/>
    </row>
    <row r="41" spans="2:9" ht="5.4" customHeight="1">
      <c r="B41" s="10"/>
      <c r="C41" s="10"/>
      <c r="D41" s="10"/>
      <c r="E41" s="10"/>
      <c r="F41" s="10"/>
      <c r="G41" s="10"/>
      <c r="H41" s="10"/>
    </row>
    <row r="42" spans="2:9" ht="14.4" customHeight="1">
      <c r="B42" s="17" t="s">
        <v>86</v>
      </c>
      <c r="C42" s="10"/>
      <c r="D42" s="10"/>
      <c r="E42" s="10"/>
      <c r="F42" s="10"/>
      <c r="G42" s="10"/>
      <c r="H42" s="10"/>
    </row>
    <row r="43" spans="2:9" ht="10.8" customHeight="1">
      <c r="B43" s="9"/>
      <c r="C43" s="58" t="s">
        <v>17</v>
      </c>
      <c r="D43" s="58"/>
      <c r="E43" s="58"/>
      <c r="F43" s="1" t="str">
        <f>J16&amp;"泊"</f>
        <v>1泊</v>
      </c>
    </row>
    <row r="44" spans="2:9" ht="10.8" customHeight="1">
      <c r="B44" s="9"/>
      <c r="C44" s="58" t="s">
        <v>53</v>
      </c>
      <c r="D44" s="58"/>
      <c r="E44" s="58"/>
      <c r="F44" s="1" t="str">
        <f>J18&amp;"回"</f>
        <v>0回</v>
      </c>
    </row>
    <row r="45" spans="2:9" ht="10.8" customHeight="1">
      <c r="B45" s="9"/>
      <c r="C45" s="58" t="s">
        <v>18</v>
      </c>
      <c r="D45" s="58"/>
      <c r="E45" s="58"/>
      <c r="F45" s="1" t="str">
        <f>J19&amp;"回"</f>
        <v>0回</v>
      </c>
    </row>
    <row r="46" spans="2:9" ht="10.8" customHeight="1">
      <c r="B46" s="9"/>
      <c r="C46" s="58" t="s">
        <v>54</v>
      </c>
      <c r="D46" s="58"/>
      <c r="E46" s="58"/>
      <c r="F46" s="1" t="str">
        <f>J20&amp;"回"</f>
        <v>0回</v>
      </c>
    </row>
    <row r="47" spans="2:9" ht="10.8" customHeight="1">
      <c r="C47" s="58" t="s">
        <v>19</v>
      </c>
      <c r="D47" s="58"/>
      <c r="E47" s="58"/>
      <c r="F47" s="1" t="str">
        <f>J21&amp;"回"</f>
        <v>0回</v>
      </c>
      <c r="H47" s="20"/>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3" priority="1" operator="equal">
      <formula>"日"</formula>
    </cfRule>
    <cfRule type="cellIs" dxfId="2"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0"/>
  <sheetViews>
    <sheetView zoomScale="95" zoomScaleNormal="95" workbookViewId="0">
      <selection activeCell="E6" sqref="E6"/>
    </sheetView>
  </sheetViews>
  <sheetFormatPr defaultColWidth="9" defaultRowHeight="12"/>
  <cols>
    <col min="1" max="1" width="3.09765625" style="1" customWidth="1"/>
    <col min="2" max="4" width="5" style="1" customWidth="1"/>
    <col min="5" max="5" width="18" style="1" customWidth="1"/>
    <col min="6" max="6" width="31.8984375" style="1" customWidth="1"/>
    <col min="7" max="7" width="17.8984375" style="1" customWidth="1"/>
    <col min="8" max="8" width="20.3984375" style="1" customWidth="1"/>
    <col min="9" max="9" width="0" style="1" hidden="1" customWidth="1"/>
    <col min="10" max="10" width="22.796875" style="1" hidden="1" customWidth="1"/>
    <col min="11" max="11" width="0" style="1" hidden="1" customWidth="1"/>
    <col min="12" max="16384" width="9" style="1"/>
  </cols>
  <sheetData>
    <row r="1" spans="2:10">
      <c r="B1" s="1" t="s">
        <v>15</v>
      </c>
    </row>
    <row r="2" spans="2:10" ht="6.6" customHeight="1"/>
    <row r="3" spans="2:10" ht="15.6" customHeight="1">
      <c r="B3" s="62" t="s">
        <v>16</v>
      </c>
      <c r="C3" s="62"/>
      <c r="D3" s="62"/>
      <c r="E3" s="62"/>
      <c r="F3" s="62"/>
      <c r="G3" s="62"/>
      <c r="H3" s="62"/>
    </row>
    <row r="4" spans="2:10" ht="7.2" customHeight="1" thickBot="1">
      <c r="B4" s="6"/>
      <c r="C4" s="9"/>
      <c r="D4" s="18"/>
      <c r="E4" s="6"/>
      <c r="F4" s="6"/>
      <c r="G4" s="6"/>
      <c r="H4" s="6"/>
    </row>
    <row r="5" spans="2:10" ht="16.8" customHeight="1" thickBot="1">
      <c r="B5" s="63">
        <f>②!C38+1</f>
        <v>45079</v>
      </c>
      <c r="C5" s="64"/>
      <c r="D5" s="65"/>
      <c r="E5" s="11" t="s">
        <v>92</v>
      </c>
      <c r="F5" s="52"/>
      <c r="G5" s="12" t="s">
        <v>90</v>
      </c>
      <c r="H5" s="8" t="str">
        <f>IF(①!H5="","",①!H5)</f>
        <v/>
      </c>
    </row>
    <row r="6" spans="2:10" ht="16.8" customHeight="1">
      <c r="B6" s="19" t="s">
        <v>20</v>
      </c>
    </row>
    <row r="7" spans="2:10" ht="25.8" customHeight="1">
      <c r="B7" s="47" t="s">
        <v>1</v>
      </c>
      <c r="C7" s="47" t="s">
        <v>3</v>
      </c>
      <c r="D7" s="47" t="s">
        <v>0</v>
      </c>
      <c r="E7" s="48" t="s">
        <v>7</v>
      </c>
      <c r="F7" s="48" t="s">
        <v>79</v>
      </c>
      <c r="G7" s="48" t="s">
        <v>89</v>
      </c>
      <c r="H7" s="48" t="s">
        <v>80</v>
      </c>
      <c r="J7" s="1" t="s">
        <v>4</v>
      </c>
    </row>
    <row r="8" spans="2:10" ht="17.399999999999999" customHeight="1">
      <c r="B8" s="13">
        <f>MONTH(C8)</f>
        <v>6</v>
      </c>
      <c r="C8" s="14">
        <f>B5</f>
        <v>45079</v>
      </c>
      <c r="D8" s="15" t="str">
        <f>TEXT(WEEKDAY(C8),"aaa")</f>
        <v>金</v>
      </c>
      <c r="E8" s="13"/>
      <c r="F8" s="13"/>
      <c r="G8" s="13"/>
      <c r="H8" s="13"/>
      <c r="I8" s="1" t="b">
        <v>0</v>
      </c>
      <c r="J8" s="1" t="s">
        <v>5</v>
      </c>
    </row>
    <row r="9" spans="2:10" ht="17.399999999999999" customHeight="1">
      <c r="B9" s="13">
        <f t="shared" ref="B9:B38" si="0">MONTH(C9)</f>
        <v>6</v>
      </c>
      <c r="C9" s="14">
        <f>C8+1</f>
        <v>45080</v>
      </c>
      <c r="D9" s="15" t="str">
        <f t="shared" ref="D9:D38" si="1">TEXT(WEEKDAY(C9),"aaa")</f>
        <v>土</v>
      </c>
      <c r="E9" s="13"/>
      <c r="F9" s="13"/>
      <c r="G9" s="13"/>
      <c r="H9" s="13"/>
      <c r="I9" s="1" t="b">
        <v>0</v>
      </c>
      <c r="J9" s="1" t="s">
        <v>6</v>
      </c>
    </row>
    <row r="10" spans="2:10" ht="17.399999999999999" customHeight="1">
      <c r="B10" s="13">
        <f t="shared" si="0"/>
        <v>6</v>
      </c>
      <c r="C10" s="14">
        <f t="shared" ref="C10:C38" si="2">C9+1</f>
        <v>45081</v>
      </c>
      <c r="D10" s="15" t="str">
        <f t="shared" si="1"/>
        <v>日</v>
      </c>
      <c r="E10" s="13" t="s">
        <v>12</v>
      </c>
      <c r="F10" s="13"/>
      <c r="G10" s="13"/>
      <c r="H10" s="13"/>
      <c r="I10" s="1" t="b">
        <v>0</v>
      </c>
      <c r="J10" s="1" t="s">
        <v>8</v>
      </c>
    </row>
    <row r="11" spans="2:10" ht="17.399999999999999" customHeight="1">
      <c r="B11" s="13">
        <f t="shared" si="0"/>
        <v>6</v>
      </c>
      <c r="C11" s="14">
        <f t="shared" si="2"/>
        <v>45082</v>
      </c>
      <c r="D11" s="15" t="str">
        <f t="shared" si="1"/>
        <v>月</v>
      </c>
      <c r="E11" s="13"/>
      <c r="F11" s="13"/>
      <c r="G11" s="13"/>
      <c r="H11" s="13"/>
      <c r="I11" s="1" t="b">
        <v>0</v>
      </c>
      <c r="J11" s="1" t="s">
        <v>13</v>
      </c>
    </row>
    <row r="12" spans="2:10" ht="17.399999999999999" customHeight="1">
      <c r="B12" s="13">
        <f t="shared" si="0"/>
        <v>6</v>
      </c>
      <c r="C12" s="14">
        <f t="shared" si="2"/>
        <v>45083</v>
      </c>
      <c r="D12" s="15" t="str">
        <f t="shared" si="1"/>
        <v>火</v>
      </c>
      <c r="E12" s="13"/>
      <c r="F12" s="13"/>
      <c r="G12" s="13"/>
      <c r="H12" s="13"/>
      <c r="I12" s="1" t="b">
        <v>0</v>
      </c>
      <c r="J12" s="1" t="s">
        <v>10</v>
      </c>
    </row>
    <row r="13" spans="2:10" ht="17.399999999999999" customHeight="1">
      <c r="B13" s="13">
        <f t="shared" si="0"/>
        <v>6</v>
      </c>
      <c r="C13" s="14">
        <f t="shared" si="2"/>
        <v>45084</v>
      </c>
      <c r="D13" s="15" t="str">
        <f t="shared" si="1"/>
        <v>水</v>
      </c>
      <c r="E13" s="13"/>
      <c r="F13" s="13"/>
      <c r="G13" s="13"/>
      <c r="H13" s="13"/>
      <c r="I13" s="1" t="b">
        <v>0</v>
      </c>
    </row>
    <row r="14" spans="2:10" ht="17.399999999999999" customHeight="1">
      <c r="B14" s="13">
        <f t="shared" si="0"/>
        <v>6</v>
      </c>
      <c r="C14" s="14">
        <f t="shared" si="2"/>
        <v>45085</v>
      </c>
      <c r="D14" s="15" t="str">
        <f t="shared" si="1"/>
        <v>木</v>
      </c>
      <c r="E14" s="13"/>
      <c r="F14" s="13"/>
      <c r="G14" s="13"/>
      <c r="H14" s="13"/>
      <c r="I14" s="1" t="b">
        <v>0</v>
      </c>
    </row>
    <row r="15" spans="2:10" ht="17.399999999999999" customHeight="1">
      <c r="B15" s="13">
        <f t="shared" si="0"/>
        <v>6</v>
      </c>
      <c r="C15" s="14">
        <f t="shared" si="2"/>
        <v>45086</v>
      </c>
      <c r="D15" s="15" t="str">
        <f t="shared" si="1"/>
        <v>金</v>
      </c>
      <c r="E15" s="13"/>
      <c r="F15" s="13"/>
      <c r="G15" s="13"/>
      <c r="H15" s="13"/>
      <c r="I15" s="1" t="b">
        <v>0</v>
      </c>
      <c r="J15" s="1" t="s">
        <v>9</v>
      </c>
    </row>
    <row r="16" spans="2:10" ht="17.399999999999999" customHeight="1">
      <c r="B16" s="13">
        <f t="shared" si="0"/>
        <v>6</v>
      </c>
      <c r="C16" s="14">
        <f t="shared" si="2"/>
        <v>45087</v>
      </c>
      <c r="D16" s="15" t="str">
        <f t="shared" si="1"/>
        <v>土</v>
      </c>
      <c r="E16" s="13"/>
      <c r="F16" s="13"/>
      <c r="G16" s="13"/>
      <c r="H16" s="13"/>
      <c r="I16" s="1" t="b">
        <v>0</v>
      </c>
      <c r="J16" s="1">
        <f>COUNTIF(I8:I38,TRUE)</f>
        <v>0</v>
      </c>
    </row>
    <row r="17" spans="2:11" ht="17.399999999999999" customHeight="1">
      <c r="B17" s="13">
        <f t="shared" si="0"/>
        <v>6</v>
      </c>
      <c r="C17" s="14">
        <f t="shared" si="2"/>
        <v>45088</v>
      </c>
      <c r="D17" s="15" t="str">
        <f t="shared" si="1"/>
        <v>日</v>
      </c>
      <c r="E17" s="13"/>
      <c r="F17" s="13"/>
      <c r="G17" s="13"/>
      <c r="H17" s="13"/>
      <c r="I17" s="1" t="b">
        <v>0</v>
      </c>
      <c r="J17" s="1" t="s">
        <v>11</v>
      </c>
    </row>
    <row r="18" spans="2:11" ht="17.399999999999999" customHeight="1">
      <c r="B18" s="13">
        <f t="shared" si="0"/>
        <v>6</v>
      </c>
      <c r="C18" s="14">
        <f t="shared" si="2"/>
        <v>45089</v>
      </c>
      <c r="D18" s="15" t="str">
        <f t="shared" si="1"/>
        <v>月</v>
      </c>
      <c r="E18" s="13"/>
      <c r="F18" s="13"/>
      <c r="G18" s="13"/>
      <c r="H18" s="13"/>
      <c r="I18" s="1" t="b">
        <v>0</v>
      </c>
      <c r="J18" s="1">
        <f>COUNTIF($F$8:$F$38,J8)</f>
        <v>0</v>
      </c>
      <c r="K18" s="1" t="str">
        <f>J8</f>
        <v>テレワークを実施</v>
      </c>
    </row>
    <row r="19" spans="2:11" ht="17.399999999999999" customHeight="1">
      <c r="B19" s="13">
        <f t="shared" si="0"/>
        <v>6</v>
      </c>
      <c r="C19" s="14">
        <f t="shared" si="2"/>
        <v>45090</v>
      </c>
      <c r="D19" s="15" t="str">
        <f t="shared" si="1"/>
        <v>火</v>
      </c>
      <c r="E19" s="13"/>
      <c r="F19" s="13"/>
      <c r="G19" s="13"/>
      <c r="H19" s="13"/>
      <c r="I19" s="1" t="b">
        <v>0</v>
      </c>
      <c r="J19" s="1">
        <f t="shared" ref="J19:J20" si="3">COUNTIF($F$8:$F$38,J9)</f>
        <v>0</v>
      </c>
      <c r="K19" s="1" t="str">
        <f t="shared" ref="K19:K22" si="4">J9</f>
        <v>非勤務日</v>
      </c>
    </row>
    <row r="20" spans="2:11" ht="17.399999999999999" customHeight="1">
      <c r="B20" s="13">
        <f t="shared" si="0"/>
        <v>6</v>
      </c>
      <c r="C20" s="14">
        <f t="shared" si="2"/>
        <v>45091</v>
      </c>
      <c r="D20" s="15" t="str">
        <f t="shared" si="1"/>
        <v>水</v>
      </c>
      <c r="E20" s="13" t="s">
        <v>21</v>
      </c>
      <c r="F20" s="13"/>
      <c r="G20" s="13"/>
      <c r="H20" s="13"/>
      <c r="I20" s="1" t="b">
        <v>0</v>
      </c>
      <c r="J20" s="1">
        <f t="shared" si="3"/>
        <v>0</v>
      </c>
      <c r="K20" s="1" t="str">
        <f t="shared" si="4"/>
        <v>業務の都合により県外へ</v>
      </c>
    </row>
    <row r="21" spans="2:11" ht="17.399999999999999" customHeight="1">
      <c r="B21" s="13">
        <f t="shared" si="0"/>
        <v>6</v>
      </c>
      <c r="C21" s="14">
        <f t="shared" si="2"/>
        <v>45092</v>
      </c>
      <c r="D21" s="15" t="str">
        <f t="shared" si="1"/>
        <v>木</v>
      </c>
      <c r="E21" s="13"/>
      <c r="F21" s="13"/>
      <c r="G21" s="13"/>
      <c r="H21" s="13"/>
      <c r="I21" s="1" t="b">
        <v>0</v>
      </c>
      <c r="J21" s="1">
        <f>COUNTIF($F$8:$F$38,J11)</f>
        <v>0</v>
      </c>
      <c r="K21" s="1" t="str">
        <f t="shared" si="4"/>
        <v>県内で勤務（テレワーク以外）</v>
      </c>
    </row>
    <row r="22" spans="2:11" ht="17.399999999999999" customHeight="1">
      <c r="B22" s="13">
        <f t="shared" si="0"/>
        <v>6</v>
      </c>
      <c r="C22" s="14">
        <f t="shared" si="2"/>
        <v>45093</v>
      </c>
      <c r="D22" s="15" t="str">
        <f t="shared" si="1"/>
        <v>金</v>
      </c>
      <c r="E22" s="13"/>
      <c r="F22" s="13"/>
      <c r="G22" s="13"/>
      <c r="H22" s="13"/>
      <c r="I22" s="1" t="b">
        <v>0</v>
      </c>
      <c r="J22" s="1">
        <f>COUNTIF($F$8:$F$38,J12)</f>
        <v>0</v>
      </c>
      <c r="K22" s="1" t="str">
        <f t="shared" si="4"/>
        <v>その他</v>
      </c>
    </row>
    <row r="23" spans="2:11" ht="17.399999999999999" customHeight="1">
      <c r="B23" s="13">
        <f t="shared" si="0"/>
        <v>6</v>
      </c>
      <c r="C23" s="14">
        <f t="shared" si="2"/>
        <v>45094</v>
      </c>
      <c r="D23" s="15" t="str">
        <f t="shared" si="1"/>
        <v>土</v>
      </c>
      <c r="E23" s="13"/>
      <c r="F23" s="13"/>
      <c r="G23" s="13"/>
      <c r="H23" s="13"/>
      <c r="I23" s="1" t="b">
        <v>0</v>
      </c>
    </row>
    <row r="24" spans="2:11" ht="17.399999999999999" customHeight="1">
      <c r="B24" s="13">
        <f t="shared" si="0"/>
        <v>6</v>
      </c>
      <c r="C24" s="14">
        <f t="shared" si="2"/>
        <v>45095</v>
      </c>
      <c r="D24" s="15" t="str">
        <f t="shared" si="1"/>
        <v>日</v>
      </c>
      <c r="E24" s="13"/>
      <c r="F24" s="13"/>
      <c r="G24" s="13"/>
      <c r="H24" s="13"/>
      <c r="I24" s="1" t="b">
        <v>0</v>
      </c>
    </row>
    <row r="25" spans="2:11" ht="17.399999999999999" customHeight="1">
      <c r="B25" s="13">
        <f t="shared" si="0"/>
        <v>6</v>
      </c>
      <c r="C25" s="14">
        <f t="shared" si="2"/>
        <v>45096</v>
      </c>
      <c r="D25" s="15" t="str">
        <f t="shared" si="1"/>
        <v>月</v>
      </c>
      <c r="E25" s="13"/>
      <c r="F25" s="13"/>
      <c r="G25" s="13"/>
      <c r="H25" s="13"/>
      <c r="I25" s="1" t="b">
        <v>0</v>
      </c>
    </row>
    <row r="26" spans="2:11" ht="17.399999999999999" customHeight="1">
      <c r="B26" s="13">
        <f t="shared" si="0"/>
        <v>6</v>
      </c>
      <c r="C26" s="14">
        <f t="shared" si="2"/>
        <v>45097</v>
      </c>
      <c r="D26" s="15" t="str">
        <f t="shared" si="1"/>
        <v>火</v>
      </c>
      <c r="E26" s="13"/>
      <c r="F26" s="13"/>
      <c r="G26" s="13"/>
      <c r="H26" s="13"/>
      <c r="I26" s="1" t="b">
        <v>0</v>
      </c>
    </row>
    <row r="27" spans="2:11" ht="17.399999999999999" customHeight="1">
      <c r="B27" s="13">
        <f t="shared" si="0"/>
        <v>6</v>
      </c>
      <c r="C27" s="14">
        <f t="shared" si="2"/>
        <v>45098</v>
      </c>
      <c r="D27" s="15" t="str">
        <f t="shared" si="1"/>
        <v>水</v>
      </c>
      <c r="E27" s="13"/>
      <c r="F27" s="13"/>
      <c r="G27" s="13"/>
      <c r="H27" s="13"/>
      <c r="I27" s="1" t="b">
        <v>0</v>
      </c>
    </row>
    <row r="28" spans="2:11" ht="17.399999999999999" customHeight="1">
      <c r="B28" s="13">
        <f t="shared" si="0"/>
        <v>6</v>
      </c>
      <c r="C28" s="14">
        <f t="shared" si="2"/>
        <v>45099</v>
      </c>
      <c r="D28" s="15" t="str">
        <f t="shared" si="1"/>
        <v>木</v>
      </c>
      <c r="E28" s="13"/>
      <c r="F28" s="13"/>
      <c r="G28" s="13"/>
      <c r="H28" s="13"/>
      <c r="I28" s="1" t="b">
        <v>0</v>
      </c>
    </row>
    <row r="29" spans="2:11" ht="17.399999999999999" customHeight="1">
      <c r="B29" s="13">
        <f t="shared" si="0"/>
        <v>6</v>
      </c>
      <c r="C29" s="14">
        <f t="shared" si="2"/>
        <v>45100</v>
      </c>
      <c r="D29" s="15" t="str">
        <f t="shared" si="1"/>
        <v>金</v>
      </c>
      <c r="E29" s="13"/>
      <c r="F29" s="13"/>
      <c r="G29" s="13"/>
      <c r="H29" s="13"/>
      <c r="I29" s="1" t="b">
        <v>0</v>
      </c>
    </row>
    <row r="30" spans="2:11" ht="17.399999999999999" customHeight="1">
      <c r="B30" s="13">
        <f t="shared" si="0"/>
        <v>6</v>
      </c>
      <c r="C30" s="14">
        <f t="shared" si="2"/>
        <v>45101</v>
      </c>
      <c r="D30" s="15" t="str">
        <f t="shared" si="1"/>
        <v>土</v>
      </c>
      <c r="E30" s="13"/>
      <c r="F30" s="13"/>
      <c r="G30" s="13"/>
      <c r="H30" s="13"/>
      <c r="I30" s="1" t="b">
        <v>0</v>
      </c>
    </row>
    <row r="31" spans="2:11" ht="17.399999999999999" customHeight="1">
      <c r="B31" s="13">
        <f t="shared" si="0"/>
        <v>6</v>
      </c>
      <c r="C31" s="14">
        <f t="shared" si="2"/>
        <v>45102</v>
      </c>
      <c r="D31" s="15" t="str">
        <f t="shared" si="1"/>
        <v>日</v>
      </c>
      <c r="E31" s="13"/>
      <c r="F31" s="13"/>
      <c r="G31" s="13"/>
      <c r="H31" s="13"/>
      <c r="I31" s="1" t="b">
        <v>0</v>
      </c>
    </row>
    <row r="32" spans="2:11" ht="17.399999999999999" customHeight="1">
      <c r="B32" s="13">
        <f t="shared" si="0"/>
        <v>6</v>
      </c>
      <c r="C32" s="14">
        <f t="shared" si="2"/>
        <v>45103</v>
      </c>
      <c r="D32" s="15" t="str">
        <f t="shared" si="1"/>
        <v>月</v>
      </c>
      <c r="E32" s="13"/>
      <c r="F32" s="13"/>
      <c r="G32" s="13"/>
      <c r="H32" s="13"/>
      <c r="I32" s="1" t="b">
        <v>0</v>
      </c>
    </row>
    <row r="33" spans="2:9" ht="17.399999999999999" customHeight="1">
      <c r="B33" s="13">
        <f t="shared" si="0"/>
        <v>6</v>
      </c>
      <c r="C33" s="14">
        <f t="shared" si="2"/>
        <v>45104</v>
      </c>
      <c r="D33" s="15" t="str">
        <f t="shared" si="1"/>
        <v>火</v>
      </c>
      <c r="E33" s="13"/>
      <c r="F33" s="13"/>
      <c r="G33" s="13"/>
      <c r="H33" s="13"/>
      <c r="I33" s="1" t="b">
        <v>0</v>
      </c>
    </row>
    <row r="34" spans="2:9" ht="17.399999999999999" customHeight="1">
      <c r="B34" s="13">
        <f t="shared" si="0"/>
        <v>6</v>
      </c>
      <c r="C34" s="14">
        <f t="shared" si="2"/>
        <v>45105</v>
      </c>
      <c r="D34" s="15" t="str">
        <f t="shared" si="1"/>
        <v>水</v>
      </c>
      <c r="E34" s="13"/>
      <c r="F34" s="13"/>
      <c r="G34" s="13"/>
      <c r="H34" s="13"/>
      <c r="I34" s="1" t="b">
        <v>0</v>
      </c>
    </row>
    <row r="35" spans="2:9" ht="17.399999999999999" customHeight="1">
      <c r="B35" s="13">
        <f t="shared" si="0"/>
        <v>6</v>
      </c>
      <c r="C35" s="14">
        <f t="shared" si="2"/>
        <v>45106</v>
      </c>
      <c r="D35" s="15" t="str">
        <f t="shared" si="1"/>
        <v>木</v>
      </c>
      <c r="E35" s="13"/>
      <c r="F35" s="13"/>
      <c r="G35" s="13"/>
      <c r="H35" s="13"/>
      <c r="I35" s="1" t="b">
        <v>0</v>
      </c>
    </row>
    <row r="36" spans="2:9" ht="17.399999999999999" customHeight="1">
      <c r="B36" s="13">
        <f t="shared" si="0"/>
        <v>6</v>
      </c>
      <c r="C36" s="14">
        <f t="shared" si="2"/>
        <v>45107</v>
      </c>
      <c r="D36" s="15" t="str">
        <f t="shared" si="1"/>
        <v>金</v>
      </c>
      <c r="E36" s="13"/>
      <c r="F36" s="13"/>
      <c r="G36" s="13"/>
      <c r="H36" s="13"/>
      <c r="I36" s="1" t="b">
        <v>0</v>
      </c>
    </row>
    <row r="37" spans="2:9" ht="17.399999999999999" customHeight="1">
      <c r="B37" s="13">
        <f t="shared" si="0"/>
        <v>7</v>
      </c>
      <c r="C37" s="14">
        <f t="shared" si="2"/>
        <v>45108</v>
      </c>
      <c r="D37" s="15" t="str">
        <f t="shared" si="1"/>
        <v>土</v>
      </c>
      <c r="E37" s="13"/>
      <c r="F37" s="13"/>
      <c r="G37" s="13"/>
      <c r="H37" s="13"/>
      <c r="I37" s="1" t="b">
        <v>0</v>
      </c>
    </row>
    <row r="38" spans="2:9" ht="17.399999999999999" customHeight="1">
      <c r="B38" s="13">
        <f t="shared" si="0"/>
        <v>7</v>
      </c>
      <c r="C38" s="14">
        <f t="shared" si="2"/>
        <v>45109</v>
      </c>
      <c r="D38" s="15" t="str">
        <f t="shared" si="1"/>
        <v>日</v>
      </c>
      <c r="E38" s="13"/>
      <c r="F38" s="13"/>
      <c r="G38" s="13"/>
      <c r="H38" s="13"/>
      <c r="I38" s="1" t="b">
        <v>0</v>
      </c>
    </row>
    <row r="39" spans="2:9" ht="3.6" customHeight="1">
      <c r="B39" s="16"/>
      <c r="C39" s="24"/>
      <c r="D39" s="25"/>
      <c r="E39" s="16"/>
      <c r="F39" s="16"/>
      <c r="G39" s="16"/>
      <c r="H39" s="16"/>
    </row>
    <row r="40" spans="2:9" ht="24.6" customHeight="1">
      <c r="B40" s="66" t="s">
        <v>14</v>
      </c>
      <c r="C40" s="67"/>
      <c r="D40" s="67"/>
      <c r="E40" s="67"/>
      <c r="F40" s="67"/>
      <c r="G40" s="67"/>
      <c r="H40" s="68"/>
    </row>
    <row r="41" spans="2:9" ht="5.4" customHeight="1">
      <c r="B41" s="10"/>
      <c r="C41" s="10"/>
      <c r="D41" s="10"/>
      <c r="E41" s="10"/>
      <c r="F41" s="10"/>
      <c r="G41" s="10"/>
      <c r="H41" s="10"/>
    </row>
    <row r="42" spans="2:9" ht="14.4" customHeight="1">
      <c r="B42" s="17" t="s">
        <v>86</v>
      </c>
      <c r="C42" s="10"/>
      <c r="D42" s="10"/>
      <c r="E42" s="10"/>
      <c r="F42" s="10"/>
      <c r="G42" s="10"/>
      <c r="H42" s="10"/>
    </row>
    <row r="43" spans="2:9" ht="10.8" customHeight="1">
      <c r="B43" s="9"/>
      <c r="C43" s="58" t="s">
        <v>17</v>
      </c>
      <c r="D43" s="58"/>
      <c r="E43" s="58"/>
      <c r="F43" s="1" t="str">
        <f>J16&amp;"泊"</f>
        <v>0泊</v>
      </c>
    </row>
    <row r="44" spans="2:9" ht="10.8" customHeight="1">
      <c r="B44" s="9"/>
      <c r="C44" s="58" t="s">
        <v>53</v>
      </c>
      <c r="D44" s="58"/>
      <c r="E44" s="58"/>
      <c r="F44" s="1" t="str">
        <f>J18&amp;"回"</f>
        <v>0回</v>
      </c>
    </row>
    <row r="45" spans="2:9" ht="10.8" customHeight="1">
      <c r="B45" s="9"/>
      <c r="C45" s="58" t="s">
        <v>18</v>
      </c>
      <c r="D45" s="58"/>
      <c r="E45" s="58"/>
      <c r="F45" s="1" t="str">
        <f>J19&amp;"回"</f>
        <v>0回</v>
      </c>
    </row>
    <row r="46" spans="2:9" ht="10.8" customHeight="1">
      <c r="B46" s="9"/>
      <c r="C46" s="58" t="s">
        <v>54</v>
      </c>
      <c r="D46" s="58"/>
      <c r="E46" s="58"/>
      <c r="F46" s="1" t="str">
        <f>J20&amp;"回"</f>
        <v>0回</v>
      </c>
    </row>
    <row r="47" spans="2:9" ht="10.8" customHeight="1">
      <c r="C47" s="58" t="s">
        <v>19</v>
      </c>
      <c r="D47" s="58"/>
      <c r="E47" s="58"/>
      <c r="F47" s="1" t="str">
        <f>J21&amp;"回"</f>
        <v>0回</v>
      </c>
      <c r="H47" s="20"/>
    </row>
    <row r="48" spans="2:9">
      <c r="C48" s="2"/>
    </row>
    <row r="49" spans="3:3">
      <c r="C49" s="2"/>
    </row>
    <row r="50" spans="3:3">
      <c r="C50" s="2"/>
    </row>
    <row r="51" spans="3:3">
      <c r="C51" s="2"/>
    </row>
    <row r="52" spans="3:3">
      <c r="C52" s="2"/>
    </row>
    <row r="53" spans="3:3">
      <c r="C53" s="2"/>
    </row>
    <row r="54" spans="3:3">
      <c r="C54" s="2"/>
    </row>
    <row r="55" spans="3:3">
      <c r="C55" s="2"/>
    </row>
    <row r="56" spans="3:3">
      <c r="C56" s="2"/>
    </row>
    <row r="57" spans="3:3">
      <c r="C57" s="2"/>
    </row>
    <row r="58" spans="3:3">
      <c r="C58" s="2"/>
    </row>
    <row r="59" spans="3:3">
      <c r="C59" s="2"/>
    </row>
    <row r="60" spans="3:3">
      <c r="C60" s="2"/>
    </row>
    <row r="61" spans="3:3">
      <c r="C61" s="2"/>
    </row>
    <row r="62" spans="3:3">
      <c r="C62" s="2"/>
    </row>
    <row r="63" spans="3:3">
      <c r="C63" s="2"/>
    </row>
    <row r="64" spans="3:3">
      <c r="C64" s="2"/>
    </row>
    <row r="65" spans="3:3">
      <c r="C65" s="2"/>
    </row>
    <row r="66" spans="3:3">
      <c r="C66" s="2"/>
    </row>
    <row r="67" spans="3:3">
      <c r="C67" s="2"/>
    </row>
    <row r="68" spans="3:3">
      <c r="C68" s="2"/>
    </row>
    <row r="69" spans="3:3">
      <c r="C69" s="2"/>
    </row>
    <row r="70" spans="3:3">
      <c r="C70" s="2"/>
    </row>
    <row r="71" spans="3:3">
      <c r="C71" s="2"/>
    </row>
    <row r="72" spans="3:3">
      <c r="C72" s="2"/>
    </row>
    <row r="73" spans="3:3">
      <c r="C73" s="2"/>
    </row>
    <row r="74" spans="3:3">
      <c r="C74" s="2"/>
    </row>
    <row r="75" spans="3:3">
      <c r="C75" s="2"/>
    </row>
    <row r="76" spans="3:3">
      <c r="C76" s="2"/>
    </row>
    <row r="77" spans="3:3">
      <c r="C77" s="2"/>
    </row>
    <row r="78" spans="3:3">
      <c r="C78" s="2"/>
    </row>
    <row r="79" spans="3:3">
      <c r="C79" s="2"/>
    </row>
    <row r="80" spans="3:3">
      <c r="C80" s="2"/>
    </row>
    <row r="81" spans="3:3">
      <c r="C81" s="2"/>
    </row>
    <row r="82" spans="3:3">
      <c r="C82" s="2"/>
    </row>
    <row r="83" spans="3:3">
      <c r="C83" s="2"/>
    </row>
    <row r="84" spans="3:3">
      <c r="C84" s="2"/>
    </row>
    <row r="85" spans="3:3">
      <c r="C85" s="2"/>
    </row>
    <row r="86" spans="3:3">
      <c r="C86" s="2"/>
    </row>
    <row r="87" spans="3:3">
      <c r="C87" s="2"/>
    </row>
    <row r="88" spans="3:3">
      <c r="C88" s="2"/>
    </row>
    <row r="89" spans="3:3">
      <c r="C89" s="2"/>
    </row>
    <row r="90" spans="3:3">
      <c r="C90" s="2"/>
    </row>
    <row r="91" spans="3:3">
      <c r="C91" s="2"/>
    </row>
    <row r="92" spans="3:3">
      <c r="C92" s="2"/>
    </row>
    <row r="93" spans="3:3">
      <c r="C93" s="2"/>
    </row>
    <row r="94" spans="3:3">
      <c r="C94" s="2"/>
    </row>
    <row r="95" spans="3:3">
      <c r="C95" s="2"/>
    </row>
    <row r="96" spans="3:3">
      <c r="C96" s="2"/>
    </row>
    <row r="97" spans="3:3">
      <c r="C97" s="2"/>
    </row>
    <row r="98" spans="3:3">
      <c r="C98" s="2"/>
    </row>
    <row r="99" spans="3:3">
      <c r="C99" s="2"/>
    </row>
    <row r="100" spans="3:3">
      <c r="C100" s="2"/>
    </row>
    <row r="101" spans="3:3">
      <c r="C101" s="2"/>
    </row>
    <row r="102" spans="3:3">
      <c r="C102" s="2"/>
    </row>
    <row r="103" spans="3:3">
      <c r="C103" s="2"/>
    </row>
    <row r="104" spans="3:3">
      <c r="C104" s="2"/>
    </row>
    <row r="105" spans="3:3">
      <c r="C105" s="2"/>
    </row>
    <row r="106" spans="3:3">
      <c r="C106" s="2"/>
    </row>
    <row r="107" spans="3:3">
      <c r="C107" s="2"/>
    </row>
    <row r="108" spans="3:3">
      <c r="C108" s="2"/>
    </row>
    <row r="109" spans="3:3">
      <c r="C109" s="2"/>
    </row>
    <row r="110" spans="3:3">
      <c r="C110" s="2"/>
    </row>
    <row r="111" spans="3:3">
      <c r="C111" s="2"/>
    </row>
    <row r="112" spans="3:3">
      <c r="C112" s="2"/>
    </row>
    <row r="113" spans="3:3">
      <c r="C113" s="2"/>
    </row>
    <row r="114" spans="3:3">
      <c r="C114" s="2"/>
    </row>
    <row r="115" spans="3:3">
      <c r="C115" s="2"/>
    </row>
    <row r="116" spans="3:3">
      <c r="C116" s="2"/>
    </row>
    <row r="117" spans="3:3">
      <c r="C117" s="2"/>
    </row>
    <row r="118" spans="3:3">
      <c r="C118" s="2"/>
    </row>
    <row r="119" spans="3:3">
      <c r="C119" s="2"/>
    </row>
    <row r="120" spans="3:3">
      <c r="C120" s="2"/>
    </row>
  </sheetData>
  <mergeCells count="8">
    <mergeCell ref="C46:E46"/>
    <mergeCell ref="C47:E47"/>
    <mergeCell ref="B3:H3"/>
    <mergeCell ref="B5:D5"/>
    <mergeCell ref="B40:H40"/>
    <mergeCell ref="C43:E43"/>
    <mergeCell ref="C44:E44"/>
    <mergeCell ref="C45:E45"/>
  </mergeCells>
  <phoneticPr fontId="2"/>
  <conditionalFormatting sqref="D8:D39">
    <cfRule type="cellIs" dxfId="1" priority="1" operator="equal">
      <formula>"日"</formula>
    </cfRule>
    <cfRule type="cellIs" dxfId="0" priority="2" operator="equal">
      <formula>"土"</formula>
    </cfRule>
  </conditionalFormatting>
  <dataValidations count="1">
    <dataValidation type="list" allowBlank="1" showInputMessage="1" showErrorMessage="1" sqref="F8:F38">
      <formula1>$J$8:$J$13</formula1>
    </dataValidation>
  </dataValidations>
  <pageMargins left="0.5118110236220472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541020</xdr:colOff>
                    <xdr:row>6</xdr:row>
                    <xdr:rowOff>388620</xdr:rowOff>
                  </from>
                  <to>
                    <xdr:col>4</xdr:col>
                    <xdr:colOff>792480</xdr:colOff>
                    <xdr:row>8</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4</xdr:col>
                    <xdr:colOff>541020</xdr:colOff>
                    <xdr:row>7</xdr:row>
                    <xdr:rowOff>289560</xdr:rowOff>
                  </from>
                  <to>
                    <xdr:col>4</xdr:col>
                    <xdr:colOff>792480</xdr:colOff>
                    <xdr:row>9</xdr:row>
                    <xdr:rowOff>45720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4</xdr:col>
                    <xdr:colOff>541020</xdr:colOff>
                    <xdr:row>8</xdr:row>
                    <xdr:rowOff>289560</xdr:rowOff>
                  </from>
                  <to>
                    <xdr:col>4</xdr:col>
                    <xdr:colOff>792480</xdr:colOff>
                    <xdr:row>10</xdr:row>
                    <xdr:rowOff>45720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4</xdr:col>
                    <xdr:colOff>541020</xdr:colOff>
                    <xdr:row>9</xdr:row>
                    <xdr:rowOff>289560</xdr:rowOff>
                  </from>
                  <to>
                    <xdr:col>4</xdr:col>
                    <xdr:colOff>792480</xdr:colOff>
                    <xdr:row>11</xdr:row>
                    <xdr:rowOff>45720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4</xdr:col>
                    <xdr:colOff>541020</xdr:colOff>
                    <xdr:row>10</xdr:row>
                    <xdr:rowOff>289560</xdr:rowOff>
                  </from>
                  <to>
                    <xdr:col>4</xdr:col>
                    <xdr:colOff>792480</xdr:colOff>
                    <xdr:row>12</xdr:row>
                    <xdr:rowOff>45720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4</xdr:col>
                    <xdr:colOff>541020</xdr:colOff>
                    <xdr:row>11</xdr:row>
                    <xdr:rowOff>289560</xdr:rowOff>
                  </from>
                  <to>
                    <xdr:col>4</xdr:col>
                    <xdr:colOff>792480</xdr:colOff>
                    <xdr:row>13</xdr:row>
                    <xdr:rowOff>45720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4</xdr:col>
                    <xdr:colOff>541020</xdr:colOff>
                    <xdr:row>12</xdr:row>
                    <xdr:rowOff>289560</xdr:rowOff>
                  </from>
                  <to>
                    <xdr:col>4</xdr:col>
                    <xdr:colOff>792480</xdr:colOff>
                    <xdr:row>14</xdr:row>
                    <xdr:rowOff>45720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4</xdr:col>
                    <xdr:colOff>541020</xdr:colOff>
                    <xdr:row>13</xdr:row>
                    <xdr:rowOff>289560</xdr:rowOff>
                  </from>
                  <to>
                    <xdr:col>4</xdr:col>
                    <xdr:colOff>792480</xdr:colOff>
                    <xdr:row>15</xdr:row>
                    <xdr:rowOff>45720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4</xdr:col>
                    <xdr:colOff>541020</xdr:colOff>
                    <xdr:row>14</xdr:row>
                    <xdr:rowOff>289560</xdr:rowOff>
                  </from>
                  <to>
                    <xdr:col>4</xdr:col>
                    <xdr:colOff>792480</xdr:colOff>
                    <xdr:row>16</xdr:row>
                    <xdr:rowOff>45720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541020</xdr:colOff>
                    <xdr:row>15</xdr:row>
                    <xdr:rowOff>289560</xdr:rowOff>
                  </from>
                  <to>
                    <xdr:col>4</xdr:col>
                    <xdr:colOff>792480</xdr:colOff>
                    <xdr:row>17</xdr:row>
                    <xdr:rowOff>45720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4</xdr:col>
                    <xdr:colOff>541020</xdr:colOff>
                    <xdr:row>16</xdr:row>
                    <xdr:rowOff>289560</xdr:rowOff>
                  </from>
                  <to>
                    <xdr:col>4</xdr:col>
                    <xdr:colOff>792480</xdr:colOff>
                    <xdr:row>18</xdr:row>
                    <xdr:rowOff>45720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4</xdr:col>
                    <xdr:colOff>541020</xdr:colOff>
                    <xdr:row>17</xdr:row>
                    <xdr:rowOff>289560</xdr:rowOff>
                  </from>
                  <to>
                    <xdr:col>4</xdr:col>
                    <xdr:colOff>792480</xdr:colOff>
                    <xdr:row>19</xdr:row>
                    <xdr:rowOff>45720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4</xdr:col>
                    <xdr:colOff>541020</xdr:colOff>
                    <xdr:row>18</xdr:row>
                    <xdr:rowOff>289560</xdr:rowOff>
                  </from>
                  <to>
                    <xdr:col>4</xdr:col>
                    <xdr:colOff>792480</xdr:colOff>
                    <xdr:row>20</xdr:row>
                    <xdr:rowOff>45720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4</xdr:col>
                    <xdr:colOff>541020</xdr:colOff>
                    <xdr:row>19</xdr:row>
                    <xdr:rowOff>289560</xdr:rowOff>
                  </from>
                  <to>
                    <xdr:col>4</xdr:col>
                    <xdr:colOff>792480</xdr:colOff>
                    <xdr:row>21</xdr:row>
                    <xdr:rowOff>45720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4</xdr:col>
                    <xdr:colOff>541020</xdr:colOff>
                    <xdr:row>20</xdr:row>
                    <xdr:rowOff>289560</xdr:rowOff>
                  </from>
                  <to>
                    <xdr:col>4</xdr:col>
                    <xdr:colOff>792480</xdr:colOff>
                    <xdr:row>22</xdr:row>
                    <xdr:rowOff>45720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4</xdr:col>
                    <xdr:colOff>541020</xdr:colOff>
                    <xdr:row>21</xdr:row>
                    <xdr:rowOff>289560</xdr:rowOff>
                  </from>
                  <to>
                    <xdr:col>4</xdr:col>
                    <xdr:colOff>792480</xdr:colOff>
                    <xdr:row>23</xdr:row>
                    <xdr:rowOff>45720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4</xdr:col>
                    <xdr:colOff>541020</xdr:colOff>
                    <xdr:row>22</xdr:row>
                    <xdr:rowOff>289560</xdr:rowOff>
                  </from>
                  <to>
                    <xdr:col>4</xdr:col>
                    <xdr:colOff>792480</xdr:colOff>
                    <xdr:row>24</xdr:row>
                    <xdr:rowOff>45720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4</xdr:col>
                    <xdr:colOff>541020</xdr:colOff>
                    <xdr:row>23</xdr:row>
                    <xdr:rowOff>289560</xdr:rowOff>
                  </from>
                  <to>
                    <xdr:col>4</xdr:col>
                    <xdr:colOff>792480</xdr:colOff>
                    <xdr:row>25</xdr:row>
                    <xdr:rowOff>45720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4</xdr:col>
                    <xdr:colOff>541020</xdr:colOff>
                    <xdr:row>24</xdr:row>
                    <xdr:rowOff>289560</xdr:rowOff>
                  </from>
                  <to>
                    <xdr:col>4</xdr:col>
                    <xdr:colOff>792480</xdr:colOff>
                    <xdr:row>26</xdr:row>
                    <xdr:rowOff>45720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4</xdr:col>
                    <xdr:colOff>541020</xdr:colOff>
                    <xdr:row>25</xdr:row>
                    <xdr:rowOff>289560</xdr:rowOff>
                  </from>
                  <to>
                    <xdr:col>4</xdr:col>
                    <xdr:colOff>792480</xdr:colOff>
                    <xdr:row>27</xdr:row>
                    <xdr:rowOff>45720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4</xdr:col>
                    <xdr:colOff>541020</xdr:colOff>
                    <xdr:row>26</xdr:row>
                    <xdr:rowOff>289560</xdr:rowOff>
                  </from>
                  <to>
                    <xdr:col>4</xdr:col>
                    <xdr:colOff>792480</xdr:colOff>
                    <xdr:row>28</xdr:row>
                    <xdr:rowOff>45720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4</xdr:col>
                    <xdr:colOff>541020</xdr:colOff>
                    <xdr:row>27</xdr:row>
                    <xdr:rowOff>289560</xdr:rowOff>
                  </from>
                  <to>
                    <xdr:col>4</xdr:col>
                    <xdr:colOff>792480</xdr:colOff>
                    <xdr:row>29</xdr:row>
                    <xdr:rowOff>45720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4</xdr:col>
                    <xdr:colOff>541020</xdr:colOff>
                    <xdr:row>28</xdr:row>
                    <xdr:rowOff>289560</xdr:rowOff>
                  </from>
                  <to>
                    <xdr:col>4</xdr:col>
                    <xdr:colOff>792480</xdr:colOff>
                    <xdr:row>30</xdr:row>
                    <xdr:rowOff>45720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4</xdr:col>
                    <xdr:colOff>541020</xdr:colOff>
                    <xdr:row>29</xdr:row>
                    <xdr:rowOff>289560</xdr:rowOff>
                  </from>
                  <to>
                    <xdr:col>4</xdr:col>
                    <xdr:colOff>792480</xdr:colOff>
                    <xdr:row>31</xdr:row>
                    <xdr:rowOff>45720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4</xdr:col>
                    <xdr:colOff>541020</xdr:colOff>
                    <xdr:row>30</xdr:row>
                    <xdr:rowOff>289560</xdr:rowOff>
                  </from>
                  <to>
                    <xdr:col>4</xdr:col>
                    <xdr:colOff>792480</xdr:colOff>
                    <xdr:row>32</xdr:row>
                    <xdr:rowOff>45720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541020</xdr:colOff>
                    <xdr:row>31</xdr:row>
                    <xdr:rowOff>289560</xdr:rowOff>
                  </from>
                  <to>
                    <xdr:col>4</xdr:col>
                    <xdr:colOff>792480</xdr:colOff>
                    <xdr:row>33</xdr:row>
                    <xdr:rowOff>45720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4</xdr:col>
                    <xdr:colOff>541020</xdr:colOff>
                    <xdr:row>32</xdr:row>
                    <xdr:rowOff>289560</xdr:rowOff>
                  </from>
                  <to>
                    <xdr:col>4</xdr:col>
                    <xdr:colOff>792480</xdr:colOff>
                    <xdr:row>34</xdr:row>
                    <xdr:rowOff>45720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4</xdr:col>
                    <xdr:colOff>541020</xdr:colOff>
                    <xdr:row>33</xdr:row>
                    <xdr:rowOff>289560</xdr:rowOff>
                  </from>
                  <to>
                    <xdr:col>4</xdr:col>
                    <xdr:colOff>792480</xdr:colOff>
                    <xdr:row>35</xdr:row>
                    <xdr:rowOff>45720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541020</xdr:colOff>
                    <xdr:row>34</xdr:row>
                    <xdr:rowOff>289560</xdr:rowOff>
                  </from>
                  <to>
                    <xdr:col>4</xdr:col>
                    <xdr:colOff>792480</xdr:colOff>
                    <xdr:row>36</xdr:row>
                    <xdr:rowOff>45720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4</xdr:col>
                    <xdr:colOff>541020</xdr:colOff>
                    <xdr:row>35</xdr:row>
                    <xdr:rowOff>289560</xdr:rowOff>
                  </from>
                  <to>
                    <xdr:col>4</xdr:col>
                    <xdr:colOff>792480</xdr:colOff>
                    <xdr:row>37</xdr:row>
                    <xdr:rowOff>45720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4</xdr:col>
                    <xdr:colOff>541020</xdr:colOff>
                    <xdr:row>36</xdr:row>
                    <xdr:rowOff>289560</xdr:rowOff>
                  </from>
                  <to>
                    <xdr:col>4</xdr:col>
                    <xdr:colOff>792480</xdr:colOff>
                    <xdr:row>39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4"/>
  <sheetViews>
    <sheetView zoomScale="80" zoomScaleNormal="80" workbookViewId="0">
      <selection activeCell="B45" sqref="B45"/>
    </sheetView>
  </sheetViews>
  <sheetFormatPr defaultRowHeight="12"/>
  <cols>
    <col min="1" max="1" width="8.796875" style="1"/>
    <col min="2" max="2" width="14.3984375" style="1" customWidth="1"/>
    <col min="3" max="3" width="14.296875" style="1" customWidth="1"/>
    <col min="4" max="4" width="5.69921875" style="6" customWidth="1"/>
    <col min="5" max="16384" width="8.796875" style="1"/>
  </cols>
  <sheetData>
    <row r="2" spans="2:4">
      <c r="B2" s="5" t="s">
        <v>45</v>
      </c>
      <c r="C2" s="5" t="s">
        <v>46</v>
      </c>
      <c r="D2" s="5" t="s">
        <v>0</v>
      </c>
    </row>
    <row r="3" spans="2:4">
      <c r="B3" s="21">
        <v>44315</v>
      </c>
      <c r="C3" s="4" t="s">
        <v>22</v>
      </c>
      <c r="D3" s="3" t="s">
        <v>23</v>
      </c>
    </row>
    <row r="4" spans="2:4">
      <c r="B4" s="21">
        <v>44319</v>
      </c>
      <c r="C4" s="4" t="s">
        <v>24</v>
      </c>
      <c r="D4" s="3" t="s">
        <v>25</v>
      </c>
    </row>
    <row r="5" spans="2:4">
      <c r="B5" s="21">
        <v>44320</v>
      </c>
      <c r="C5" s="4" t="s">
        <v>26</v>
      </c>
      <c r="D5" s="3" t="s">
        <v>27</v>
      </c>
    </row>
    <row r="6" spans="2:4">
      <c r="B6" s="21">
        <v>44321</v>
      </c>
      <c r="C6" s="4" t="s">
        <v>28</v>
      </c>
      <c r="D6" s="3" t="s">
        <v>29</v>
      </c>
    </row>
    <row r="7" spans="2:4">
      <c r="B7" s="21">
        <v>44399</v>
      </c>
      <c r="C7" s="4" t="s">
        <v>30</v>
      </c>
      <c r="D7" s="3" t="s">
        <v>23</v>
      </c>
    </row>
    <row r="8" spans="2:4">
      <c r="B8" s="21">
        <v>44400</v>
      </c>
      <c r="C8" s="4" t="s">
        <v>31</v>
      </c>
      <c r="D8" s="3" t="s">
        <v>32</v>
      </c>
    </row>
    <row r="9" spans="2:4">
      <c r="B9" s="21">
        <v>44416</v>
      </c>
      <c r="C9" s="4" t="s">
        <v>33</v>
      </c>
      <c r="D9" s="3" t="s">
        <v>2</v>
      </c>
    </row>
    <row r="10" spans="2:4">
      <c r="B10" s="21">
        <v>44417</v>
      </c>
      <c r="C10" s="4" t="s">
        <v>34</v>
      </c>
      <c r="D10" s="3" t="s">
        <v>25</v>
      </c>
    </row>
    <row r="11" spans="2:4">
      <c r="B11" s="21">
        <v>44459</v>
      </c>
      <c r="C11" s="4" t="s">
        <v>35</v>
      </c>
      <c r="D11" s="3" t="s">
        <v>25</v>
      </c>
    </row>
    <row r="12" spans="2:4">
      <c r="B12" s="21">
        <v>44462</v>
      </c>
      <c r="C12" s="4" t="s">
        <v>36</v>
      </c>
      <c r="D12" s="3" t="s">
        <v>23</v>
      </c>
    </row>
    <row r="13" spans="2:4">
      <c r="B13" s="21">
        <v>44503</v>
      </c>
      <c r="C13" s="4" t="s">
        <v>37</v>
      </c>
      <c r="D13" s="3" t="s">
        <v>29</v>
      </c>
    </row>
    <row r="14" spans="2:4">
      <c r="B14" s="21">
        <v>44523</v>
      </c>
      <c r="C14" s="4" t="s">
        <v>38</v>
      </c>
      <c r="D14" s="3" t="s">
        <v>27</v>
      </c>
    </row>
    <row r="15" spans="2:4">
      <c r="B15" s="21">
        <v>44562</v>
      </c>
      <c r="C15" s="4" t="s">
        <v>39</v>
      </c>
      <c r="D15" s="3" t="s">
        <v>40</v>
      </c>
    </row>
    <row r="16" spans="2:4">
      <c r="B16" s="21">
        <v>44571</v>
      </c>
      <c r="C16" s="4" t="s">
        <v>41</v>
      </c>
      <c r="D16" s="3" t="s">
        <v>25</v>
      </c>
    </row>
    <row r="17" spans="2:4">
      <c r="B17" s="21">
        <v>44603</v>
      </c>
      <c r="C17" s="4" t="s">
        <v>42</v>
      </c>
      <c r="D17" s="3" t="s">
        <v>32</v>
      </c>
    </row>
    <row r="18" spans="2:4">
      <c r="B18" s="21">
        <v>44615</v>
      </c>
      <c r="C18" s="4" t="s">
        <v>43</v>
      </c>
      <c r="D18" s="3" t="s">
        <v>29</v>
      </c>
    </row>
    <row r="19" spans="2:4">
      <c r="B19" s="21">
        <v>44641</v>
      </c>
      <c r="C19" s="4" t="s">
        <v>44</v>
      </c>
      <c r="D19" s="3" t="s">
        <v>25</v>
      </c>
    </row>
    <row r="20" spans="2:4">
      <c r="B20" s="21">
        <v>44680</v>
      </c>
      <c r="C20" s="4" t="s">
        <v>22</v>
      </c>
      <c r="D20" s="3" t="s">
        <v>32</v>
      </c>
    </row>
    <row r="21" spans="2:4">
      <c r="B21" s="21">
        <v>44684</v>
      </c>
      <c r="C21" s="4" t="s">
        <v>24</v>
      </c>
      <c r="D21" s="3" t="s">
        <v>27</v>
      </c>
    </row>
    <row r="22" spans="2:4">
      <c r="B22" s="21">
        <v>44685</v>
      </c>
      <c r="C22" s="4" t="s">
        <v>26</v>
      </c>
      <c r="D22" s="3" t="s">
        <v>29</v>
      </c>
    </row>
    <row r="23" spans="2:4">
      <c r="B23" s="21">
        <v>44686</v>
      </c>
      <c r="C23" s="4" t="s">
        <v>28</v>
      </c>
      <c r="D23" s="3" t="s">
        <v>23</v>
      </c>
    </row>
    <row r="24" spans="2:4">
      <c r="B24" s="21">
        <v>44760</v>
      </c>
      <c r="C24" s="4" t="s">
        <v>30</v>
      </c>
      <c r="D24" s="3" t="s">
        <v>25</v>
      </c>
    </row>
    <row r="25" spans="2:4">
      <c r="B25" s="21">
        <v>44784</v>
      </c>
      <c r="C25" s="4" t="s">
        <v>33</v>
      </c>
      <c r="D25" s="3" t="s">
        <v>23</v>
      </c>
    </row>
    <row r="26" spans="2:4">
      <c r="B26" s="21">
        <v>44823</v>
      </c>
      <c r="C26" s="4" t="s">
        <v>35</v>
      </c>
      <c r="D26" s="3" t="s">
        <v>25</v>
      </c>
    </row>
    <row r="27" spans="2:4">
      <c r="B27" s="21">
        <v>44827</v>
      </c>
      <c r="C27" s="4" t="s">
        <v>36</v>
      </c>
      <c r="D27" s="3" t="s">
        <v>32</v>
      </c>
    </row>
    <row r="28" spans="2:4">
      <c r="B28" s="21">
        <v>44844</v>
      </c>
      <c r="C28" s="4" t="s">
        <v>31</v>
      </c>
      <c r="D28" s="3" t="s">
        <v>25</v>
      </c>
    </row>
    <row r="29" spans="2:4">
      <c r="B29" s="21">
        <v>44868</v>
      </c>
      <c r="C29" s="4" t="s">
        <v>37</v>
      </c>
      <c r="D29" s="3" t="s">
        <v>23</v>
      </c>
    </row>
    <row r="30" spans="2:4">
      <c r="B30" s="21">
        <v>44888</v>
      </c>
      <c r="C30" s="4" t="s">
        <v>38</v>
      </c>
      <c r="D30" s="3" t="s">
        <v>29</v>
      </c>
    </row>
    <row r="31" spans="2:4">
      <c r="B31" s="21">
        <v>44927</v>
      </c>
      <c r="C31" s="4" t="s">
        <v>39</v>
      </c>
      <c r="D31" s="3" t="s">
        <v>2</v>
      </c>
    </row>
    <row r="32" spans="2:4">
      <c r="B32" s="21">
        <v>44928</v>
      </c>
      <c r="C32" s="4" t="s">
        <v>34</v>
      </c>
      <c r="D32" s="3" t="s">
        <v>25</v>
      </c>
    </row>
    <row r="33" spans="2:4">
      <c r="B33" s="21">
        <v>44935</v>
      </c>
      <c r="C33" s="4" t="s">
        <v>41</v>
      </c>
      <c r="D33" s="3" t="s">
        <v>25</v>
      </c>
    </row>
    <row r="34" spans="2:4">
      <c r="B34" s="21">
        <v>44968</v>
      </c>
      <c r="C34" s="4" t="s">
        <v>42</v>
      </c>
      <c r="D34" s="3" t="s">
        <v>40</v>
      </c>
    </row>
    <row r="35" spans="2:4">
      <c r="B35" s="21">
        <v>44980</v>
      </c>
      <c r="C35" s="4" t="s">
        <v>43</v>
      </c>
      <c r="D35" s="3" t="s">
        <v>23</v>
      </c>
    </row>
    <row r="36" spans="2:4">
      <c r="B36" s="21">
        <v>45006</v>
      </c>
      <c r="C36" s="4" t="s">
        <v>44</v>
      </c>
      <c r="D36" s="3" t="s">
        <v>27</v>
      </c>
    </row>
    <row r="37" spans="2:4">
      <c r="B37" s="21">
        <v>45045</v>
      </c>
      <c r="C37" s="4" t="s">
        <v>22</v>
      </c>
      <c r="D37" s="3" t="s">
        <v>40</v>
      </c>
    </row>
    <row r="38" spans="2:4">
      <c r="B38" s="21">
        <v>45049</v>
      </c>
      <c r="C38" s="4" t="s">
        <v>24</v>
      </c>
      <c r="D38" s="3" t="s">
        <v>29</v>
      </c>
    </row>
    <row r="39" spans="2:4">
      <c r="B39" s="21">
        <v>45050</v>
      </c>
      <c r="C39" s="4" t="s">
        <v>26</v>
      </c>
      <c r="D39" s="3" t="s">
        <v>23</v>
      </c>
    </row>
    <row r="40" spans="2:4">
      <c r="B40" s="21">
        <v>45051</v>
      </c>
      <c r="C40" s="4" t="s">
        <v>28</v>
      </c>
      <c r="D40" s="3" t="s">
        <v>32</v>
      </c>
    </row>
    <row r="41" spans="2:4">
      <c r="B41" s="21">
        <v>45124</v>
      </c>
      <c r="C41" s="4" t="s">
        <v>30</v>
      </c>
      <c r="D41" s="3" t="s">
        <v>25</v>
      </c>
    </row>
    <row r="42" spans="2:4">
      <c r="B42" s="21">
        <v>45149</v>
      </c>
      <c r="C42" s="4" t="s">
        <v>33</v>
      </c>
      <c r="D42" s="3" t="s">
        <v>32</v>
      </c>
    </row>
    <row r="43" spans="2:4">
      <c r="B43" s="21">
        <v>45187</v>
      </c>
      <c r="C43" s="4" t="s">
        <v>35</v>
      </c>
      <c r="D43" s="3" t="s">
        <v>25</v>
      </c>
    </row>
    <row r="44" spans="2:4">
      <c r="B44" s="21">
        <v>45192</v>
      </c>
      <c r="C44" s="4" t="s">
        <v>36</v>
      </c>
      <c r="D44" s="3" t="s">
        <v>40</v>
      </c>
    </row>
    <row r="45" spans="2:4">
      <c r="B45" s="21">
        <v>45208</v>
      </c>
      <c r="C45" s="4" t="s">
        <v>31</v>
      </c>
      <c r="D45" s="3" t="s">
        <v>25</v>
      </c>
    </row>
    <row r="46" spans="2:4">
      <c r="B46" s="21">
        <v>45233</v>
      </c>
      <c r="C46" s="4" t="s">
        <v>37</v>
      </c>
      <c r="D46" s="3" t="s">
        <v>32</v>
      </c>
    </row>
    <row r="47" spans="2:4">
      <c r="B47" s="21">
        <v>45253</v>
      </c>
      <c r="C47" s="4" t="s">
        <v>38</v>
      </c>
      <c r="D47" s="3" t="s">
        <v>23</v>
      </c>
    </row>
    <row r="48" spans="2:4">
      <c r="B48" s="21">
        <v>45292</v>
      </c>
      <c r="C48" s="4" t="s">
        <v>39</v>
      </c>
      <c r="D48" s="3" t="s">
        <v>25</v>
      </c>
    </row>
    <row r="49" spans="2:4">
      <c r="B49" s="21">
        <v>45299</v>
      </c>
      <c r="C49" s="4" t="s">
        <v>41</v>
      </c>
      <c r="D49" s="3" t="s">
        <v>25</v>
      </c>
    </row>
    <row r="50" spans="2:4">
      <c r="B50" s="21">
        <v>45333</v>
      </c>
      <c r="C50" s="4" t="s">
        <v>42</v>
      </c>
      <c r="D50" s="3" t="s">
        <v>2</v>
      </c>
    </row>
    <row r="51" spans="2:4">
      <c r="B51" s="21">
        <v>45334</v>
      </c>
      <c r="C51" s="4" t="s">
        <v>34</v>
      </c>
      <c r="D51" s="3" t="s">
        <v>25</v>
      </c>
    </row>
    <row r="52" spans="2:4">
      <c r="B52" s="21">
        <v>45345</v>
      </c>
      <c r="C52" s="4" t="s">
        <v>43</v>
      </c>
      <c r="D52" s="3" t="s">
        <v>32</v>
      </c>
    </row>
    <row r="53" spans="2:4">
      <c r="B53" s="21">
        <v>45371</v>
      </c>
      <c r="C53" s="4" t="s">
        <v>44</v>
      </c>
      <c r="D53" s="3" t="s">
        <v>29</v>
      </c>
    </row>
    <row r="54" spans="2:4">
      <c r="B54" s="21">
        <v>45411</v>
      </c>
      <c r="C54" s="4" t="s">
        <v>22</v>
      </c>
      <c r="D54" s="3" t="s">
        <v>25</v>
      </c>
    </row>
    <row r="55" spans="2:4">
      <c r="B55" s="21">
        <v>45415</v>
      </c>
      <c r="C55" s="4" t="s">
        <v>24</v>
      </c>
      <c r="D55" s="3" t="s">
        <v>32</v>
      </c>
    </row>
    <row r="56" spans="2:4">
      <c r="B56" s="21">
        <v>45416</v>
      </c>
      <c r="C56" s="4" t="s">
        <v>26</v>
      </c>
      <c r="D56" s="3" t="s">
        <v>40</v>
      </c>
    </row>
    <row r="57" spans="2:4">
      <c r="B57" s="21">
        <v>45417</v>
      </c>
      <c r="C57" s="4" t="s">
        <v>28</v>
      </c>
      <c r="D57" s="3" t="s">
        <v>2</v>
      </c>
    </row>
    <row r="58" spans="2:4">
      <c r="B58" s="21">
        <v>45418</v>
      </c>
      <c r="C58" s="4" t="s">
        <v>34</v>
      </c>
      <c r="D58" s="3" t="s">
        <v>25</v>
      </c>
    </row>
    <row r="59" spans="2:4">
      <c r="B59" s="21">
        <v>45488</v>
      </c>
      <c r="C59" s="4" t="s">
        <v>30</v>
      </c>
      <c r="D59" s="3" t="s">
        <v>25</v>
      </c>
    </row>
    <row r="60" spans="2:4">
      <c r="B60" s="21">
        <v>45515</v>
      </c>
      <c r="C60" s="4" t="s">
        <v>33</v>
      </c>
      <c r="D60" s="3" t="s">
        <v>2</v>
      </c>
    </row>
    <row r="61" spans="2:4">
      <c r="B61" s="21">
        <v>45516</v>
      </c>
      <c r="C61" s="4" t="s">
        <v>34</v>
      </c>
      <c r="D61" s="3" t="s">
        <v>25</v>
      </c>
    </row>
    <row r="62" spans="2:4">
      <c r="B62" s="21">
        <v>45551</v>
      </c>
      <c r="C62" s="4" t="s">
        <v>35</v>
      </c>
      <c r="D62" s="3" t="s">
        <v>25</v>
      </c>
    </row>
    <row r="63" spans="2:4">
      <c r="B63" s="21">
        <v>45557</v>
      </c>
      <c r="C63" s="4" t="s">
        <v>36</v>
      </c>
      <c r="D63" s="3" t="s">
        <v>2</v>
      </c>
    </row>
    <row r="64" spans="2:4">
      <c r="B64" s="21">
        <v>45558</v>
      </c>
      <c r="C64" s="4" t="s">
        <v>34</v>
      </c>
      <c r="D64" s="3" t="s">
        <v>25</v>
      </c>
    </row>
    <row r="65" spans="2:4">
      <c r="B65" s="21">
        <v>45579</v>
      </c>
      <c r="C65" s="4" t="s">
        <v>31</v>
      </c>
      <c r="D65" s="3" t="s">
        <v>25</v>
      </c>
    </row>
    <row r="66" spans="2:4">
      <c r="B66" s="21">
        <v>45599</v>
      </c>
      <c r="C66" s="4" t="s">
        <v>37</v>
      </c>
      <c r="D66" s="3" t="s">
        <v>2</v>
      </c>
    </row>
    <row r="67" spans="2:4">
      <c r="B67" s="21">
        <v>45600</v>
      </c>
      <c r="C67" s="4" t="s">
        <v>34</v>
      </c>
      <c r="D67" s="3" t="s">
        <v>25</v>
      </c>
    </row>
    <row r="68" spans="2:4">
      <c r="B68" s="21">
        <v>45619</v>
      </c>
      <c r="C68" s="4" t="s">
        <v>38</v>
      </c>
      <c r="D68" s="3" t="s">
        <v>40</v>
      </c>
    </row>
    <row r="69" spans="2:4">
      <c r="B69" s="21">
        <v>45658</v>
      </c>
      <c r="C69" s="4" t="s">
        <v>39</v>
      </c>
      <c r="D69" s="3" t="s">
        <v>29</v>
      </c>
    </row>
    <row r="70" spans="2:4">
      <c r="B70" s="21">
        <v>45670</v>
      </c>
      <c r="C70" s="4" t="s">
        <v>41</v>
      </c>
      <c r="D70" s="3" t="s">
        <v>25</v>
      </c>
    </row>
    <row r="71" spans="2:4">
      <c r="B71" s="21">
        <v>45699</v>
      </c>
      <c r="C71" s="4" t="s">
        <v>42</v>
      </c>
      <c r="D71" s="3" t="s">
        <v>27</v>
      </c>
    </row>
    <row r="72" spans="2:4">
      <c r="B72" s="21">
        <v>45711</v>
      </c>
      <c r="C72" s="4" t="s">
        <v>43</v>
      </c>
      <c r="D72" s="3" t="s">
        <v>2</v>
      </c>
    </row>
    <row r="73" spans="2:4">
      <c r="B73" s="21">
        <v>45712</v>
      </c>
      <c r="C73" s="4" t="s">
        <v>34</v>
      </c>
      <c r="D73" s="3" t="s">
        <v>25</v>
      </c>
    </row>
    <row r="74" spans="2:4">
      <c r="B74" s="21">
        <v>45736</v>
      </c>
      <c r="C74" s="4" t="s">
        <v>44</v>
      </c>
      <c r="D74" s="3" t="s">
        <v>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優多</dc:creator>
  <cp:lastModifiedBy>武藤 涼太</cp:lastModifiedBy>
  <cp:lastPrinted>2023-03-29T01:37:40Z</cp:lastPrinted>
  <dcterms:created xsi:type="dcterms:W3CDTF">2021-03-18T05:25:22Z</dcterms:created>
  <dcterms:modified xsi:type="dcterms:W3CDTF">2024-04-12T12:37:52Z</dcterms:modified>
</cp:coreProperties>
</file>