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02-1_公会計\R6\02　地方公会計の整備により得られるストック情報に関する調査について\06 R4ストック情報分析欄記載依頼\03　市町村回答\37中島村_0906\"/>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<sst xmlns="http://schemas.openxmlformats.org/spreadsheetml/2006/main" count="1219" uniqueCount="620">
  <si>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</si>
  <si>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</si>
  <si>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</si>
  <si>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</si>
  <si>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</si>
  <si>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</si>
  <si>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</si>
  <si>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</si>
  <si>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</si>
  <si>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</si>
  <si>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</si>
  <si>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</si>
  <si>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</si>
  <si>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</si>
  <si>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</si>
  <si>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</si>
  <si>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</si>
  <si>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</si>
  <si>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</si>
  <si>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</si>
  <si>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</si>
  <si>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</si>
  <si>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</si>
  <si>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</si>
  <si>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</si>
  <si>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</si>
  <si>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</si>
  <si>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</si>
  <si>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</si>
  <si>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</si>
  <si>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</si>
  <si>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</si>
  <si>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</si>
  <si>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</si>
  <si>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</si>
  <si>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</si>
  <si>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</si>
  <si>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</si>
  <si>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</si>
  <si>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</si>
  <si>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</si>
  <si>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</si>
  <si>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</si>
  <si>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</si>
  <si>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</si>
  <si>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</si>
  <si>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</si>
  <si>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</si>
  <si>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</si>
  <si>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</si>
  <si>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</si>
  <si>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</si>
  <si>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</si>
  <si>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</si>
  <si>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</si>
  <si>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</si>
  <si>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</si>
  <si>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</si>
  <si>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</si>
  <si>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</si>
  <si>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</si>
  <si>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</si>
  <si>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</si>
  <si>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</si>
  <si>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</si>
  <si>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</si>
  <si>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</si>
  <si>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</si>
  <si>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</si>
  <si>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</si>
  <si>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</si>
  <si>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</si>
  <si>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</si>
  <si>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</si>
  <si>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</si>
  <si>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</si>
  <si>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</si>
  <si>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</si>
  <si>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</si>
  <si>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</si>
  <si>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</si>
  <si>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</si>
  <si>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</si>
  <si>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</si>
  <si>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</si>
  <si>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</si>
  <si>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</si>
  <si>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</si>
  <si>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</si>
  <si>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</si>
  <si>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</si>
  <si>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</si>
  <si>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</si>
  <si>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</si>
  <si>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</si>
  <si>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</si>
  <si>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</si>
  <si>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</si>
  <si>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</si>
  <si>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</si>
  <si>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</si>
  <si>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</si>
  <si>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</si>
  <si>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</si>
  <si>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</si>
  <si>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</si>
  <si>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</si>
  <si>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</si>
  <si>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</si>
  <si>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</si>
  <si>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</si>
  <si>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</si>
  <si>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</si>
  <si>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</si>
  <si>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</si>
  <si>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</si>
  <si>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</si>
  <si>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</si>
  <si>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</si>
  <si>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</si>
  <si>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</si>
  <si>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</si>
  <si>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</si>
  <si>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</si>
  <si>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</si>
  <si>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</si>
  <si>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</si>
  <si>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</si>
  <si>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</si>
  <si>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</si>
  <si>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</si>
  <si>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</si>
  <si>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</si>
  <si>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</si>
  <si>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</si>
  <si>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</si>
  <si>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</si>
  <si>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</si>
  <si>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</si>
  <si>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</si>
  <si>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</si>
  <si>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</si>
  <si>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</si>
  <si>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</si>
  <si>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</si>
  <si>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</si>
  <si>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</si>
  <si>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</si>
  <si>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</si>
  <si>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</si>
  <si>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</si>
  <si>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</si>
  <si>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</si>
  <si>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</si>
  <si>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</si>
  <si>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</si>
  <si>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</si>
  <si>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</si>
  <si>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</si>
  <si>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</si>
  <si>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</si>
  <si>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</si>
  <si>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</si>
  <si>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</si>
  <si>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</si>
  <si>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</si>
  <si>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</si>
  <si>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</si>
  <si>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</si>
  <si>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</si>
  <si>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</si>
  <si>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</si>
  <si>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</si>
  <si>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</si>
  <si>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</si>
  <si>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</si>
  <si>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</si>
  <si>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</si>
  <si>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</si>
  <si>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</si>
  <si>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</si>
  <si>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</si>
  <si>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</si>
  <si>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</si>
  <si>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</si>
  <si>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</si>
  <si>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</si>
  <si>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</si>
  <si>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</si>
  <si>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</si>
  <si>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</si>
  <si>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</si>
  <si>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</si>
  <si>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</si>
  <si>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</si>
  <si>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</si>
  <si>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</si>
  <si>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</si>
  <si>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</si>
  <si>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</si>
  <si>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</si>
  <si>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</si>
  <si>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</si>
  <si>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</si>
  <si>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</si>
  <si>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</si>
  <si>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</si>
  <si>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</si>
  <si>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</si>
  <si>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</si>
  <si>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</si>
  <si>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</si>
  <si>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</si>
  <si>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</si>
  <si>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</si>
  <si>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</si>
  <si>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</si>
  <si>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</si>
  <si>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福島県中島村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</si>
  <si>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</si>
  <si>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</si>
  <si>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</si>
  <si>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</si>
  <si>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</si>
  <si>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</si>
  <si>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</si>
  <si>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</si>
  <si>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</si>
  <si>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</si>
  <si>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</si>
  <si>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</si>
  <si>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</si>
  <si>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</si>
  <si>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</si>
  <si>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</si>
  <si>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</si>
  <si>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</si>
  <si>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</si>
  <si>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</si>
  <si>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</si>
  <si>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</si>
  <si>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</si>
  <si>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</si>
  <si>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</si>
  <si>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</si>
  <si>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</si>
  <si>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</si>
  <si>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</si>
  <si>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</si>
  <si>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</si>
  <si>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</si>
  <si>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</si>
  <si>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</si>
  <si>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</si>
  <si>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</si>
  <si>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</si>
  <si>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</si>
  <si>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</si>
  <si>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</si>
  <si>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</si>
  <si>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</si>
  <si>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</si>
  <si>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</si>
  <si>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</si>
  <si>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</si>
  <si>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</si>
  <si>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</si>
  <si>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</si>
  <si>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</si>
  <si>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</si>
  <si>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</si>
  <si>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</si>
  <si>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</si>
  <si>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</si>
  <si>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</si>
  <si>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</si>
  <si>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</si>
  <si>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</si>
  <si>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</si>
  <si>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</si>
  <si>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</si>
  <si>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</si>
  <si>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</si>
  <si>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</si>
  <si>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</si>
  <si>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</si>
  <si>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</si>
  <si>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</si>
  <si>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</si>
  <si>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</si>
  <si>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</si>
  <si>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</si>
  <si>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</si>
  <si>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</si>
  <si>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</si>
  <si>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</si>
  <si>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</si>
  <si>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</si>
  <si>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</si>
  <si>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</si>
  <si>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</si>
  <si>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</si>
  <si>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</si>
  <si>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</si>
  <si>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</si>
  <si>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</si>
  <si>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</si>
  <si>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</si>
  <si>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</si>
  <si>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</si>
  <si>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</si>
  <si>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</si>
  <si>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</si>
  <si>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</si>
  <si>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</si>
  <si>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</si>
  <si>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</si>
  <si>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</si>
  <si>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</si>
  <si>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</si>
  <si>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</si>
  <si>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</si>
  <si>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</si>
  <si>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</si>
  <si>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</si>
  <si>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</si>
  <si>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</si>
  <si>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</si>
  <si>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</si>
  <si>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</si>
  <si>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</si>
  <si>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</si>
  <si>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</si>
  <si>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</si>
  <si>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</si>
  <si>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</si>
  <si>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</si>
  <si>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</si>
  <si>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</si>
  <si>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</si>
  <si>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</si>
  <si>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</si>
  <si>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</si>
  <si>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</si>
  <si>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</si>
  <si>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</si>
  <si>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</si>
  <si>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</si>
  <si>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</si>
  <si>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</si>
  <si>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</si>
  <si>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</si>
  <si>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</si>
  <si>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</si>
  <si>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</si>
  <si>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</si>
  <si>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</si>
  <si>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</si>
  <si>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</si>
  <si>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</si>
  <si>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</si>
  <si>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</si>
  <si>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</si>
  <si>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</si>
  <si>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</si>
  <si>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</si>
  <si>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</si>
  <si>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</si>
  <si>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</si>
  <si>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</si>
  <si>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福島県中島村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</si>
  <si>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</si>
  <si>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</si>
  <si>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</si>
  <si>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</si>
  <si>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</si>
  <si>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</si>
  <si>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</si>
  <si>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</si>
  <si>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</si>
  <si>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</si>
  <si>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</si>
  <si>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</si>
  <si>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</si>
  <si>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</si>
  <si>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</si>
  <si>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</si>
  <si>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</si>
  <si>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</si>
  <si>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</si>
  <si>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</si>
  <si>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</si>
  <si>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</si>
  <si>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</si>
  <si>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</si>
  <si>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</si>
  <si>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</si>
  <si>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</si>
  <si>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</si>
  <si>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</si>
  <si>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</si>
  <si>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</si>
  <si>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</si>
  <si>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</si>
  <si>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</si>
  <si>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</si>
  <si>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</si>
  <si>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</si>
  <si>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</si>
  <si>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</si>
  <si>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</si>
  <si>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農業集落排水処理事業特別会計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</si>
  <si>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</si>
  <si>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</si>
  <si>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</si>
  <si>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</si>
  <si>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</si>
  <si>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</si>
  <si>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</si>
  <si>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</si>
  <si>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</si>
  <si>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</si>
  <si>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</si>
  <si>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</si>
  <si>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</si>
  <si>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</si>
  <si>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</si>
  <si>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</si>
  <si>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</si>
  <si>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</si>
  <si>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</si>
  <si>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</si>
  <si>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</si>
  <si>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</si>
  <si>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</si>
  <si>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</si>
  <si>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</si>
  <si>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</si>
  <si>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</si>
  <si>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</si>
  <si>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</si>
  <si>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</si>
  <si>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</si>
  <si>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</si>
  <si>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</si>
  <si>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</si>
  <si>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</si>
  <si>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</si>
  <si>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</si>
  <si>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</si>
  <si>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</si>
  <si>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</si>
  <si>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</si>
  <si>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</si>
  <si>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</si>
  <si>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</si>
  <si>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</si>
  <si>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</si>
  <si>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</si>
  <si>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</si>
  <si>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</si>
  <si>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</si>
  <si>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</si>
  <si>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</si>
  <si>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</si>
  <si>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</si>
  <si>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</si>
  <si>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</si>
  <si>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</si>
  <si>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</si>
  <si>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</si>
  <si>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</si>
  <si>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</si>
  <si>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</si>
  <si>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</si>
  <si>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</si>
  <si>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</si>
  <si>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</si>
  <si>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</si>
  <si>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</si>
  <si>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</si>
  <si>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</si>
  <si>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</si>
  <si>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</si>
  <si>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</si>
  <si>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</si>
  <si>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</si>
  <si>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</si>
  <si>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</si>
  <si>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</si>
  <si>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</si>
  <si>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</si>
  <si>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</si>
  <si>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</si>
  <si>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</si>
  <si>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</si>
  <si>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</si>
  <si>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</si>
  <si>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</si>
  <si>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</si>
  <si>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</si>
  <si>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</si>
  <si>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</si>
  <si>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</si>
  <si>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</si>
  <si>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</si>
  <si>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</si>
  <si>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</si>
  <si>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</si>
  <si>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</si>
  <si>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</si>
  <si>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</si>
  <si>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</si>
  <si>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</si>
  <si>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</si>
  <si>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</si>
  <si>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</si>
  <si>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</si>
  <si>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</si>
  <si>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</si>
  <si>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</si>
  <si>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</si>
  <si>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</si>
  <si>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</si>
  <si>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</si>
  <si>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</si>
  <si>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</si>
  <si>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</si>
  <si>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</si>
  <si>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</si>
  <si>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</si>
  <si>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</si>
  <si>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</si>
  <si>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</si>
  <si>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</si>
  <si>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</si>
  <si>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</si>
  <si>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</si>
  <si>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</si>
  <si>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</si>
  <si>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</si>
  <si>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</si>
  <si>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</si>
  <si>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</si>
  <si>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</si>
  <si>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</si>
  <si>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</si>
  <si>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</si>
  <si>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</si>
  <si>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</si>
  <si>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</si>
  <si>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</si>
  <si>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</si>
  <si>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</si>
  <si>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</si>
  <si>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68.54</t>
  </si>
  <si>
    <t>▲ 14.98</t>
  </si>
  <si>
    <t>▲ 1.35</t>
  </si>
  <si>
    <t>▲ 3.97</t>
  </si>
  <si>
    <t>一般会計</t>
  </si>
  <si>
    <t>土地造成事業特別会計</t>
  </si>
  <si>
    <t>国民健康保険特別会計</t>
  </si>
  <si>
    <t>介護保険特別会計</t>
  </si>
  <si>
    <t>農業集落排水処理事業特別会計</t>
  </si>
  <si>
    <t>簡易水道事業特別会計</t>
  </si>
  <si>
    <t>墓地会計</t>
  </si>
  <si>
    <t>後期高齢者医療特別会計</t>
  </si>
  <si>
    <t>その他会計（赤字）</t>
  </si>
  <si>
    <t>その他会計（黒字）</t>
  </si>
  <si>
    <t>H30</t>
    <phoneticPr fontId="5"/>
  </si>
  <si>
    <t>R01</t>
    <phoneticPr fontId="5"/>
  </si>
  <si>
    <t>R02</t>
    <phoneticPr fontId="5"/>
  </si>
  <si>
    <t>R03</t>
    <phoneticPr fontId="5"/>
  </si>
  <si>
    <t>R04</t>
    <phoneticPr fontId="5"/>
  </si>
  <si>
    <t>白河地方広域市町村圏整備組合　一般会計</t>
    <rPh sb="0" eb="4">
      <t>シラカワチホウ</t>
    </rPh>
    <rPh sb="4" eb="6">
      <t>コウイキ</t>
    </rPh>
    <rPh sb="6" eb="9">
      <t>シチョウソン</t>
    </rPh>
    <rPh sb="9" eb="10">
      <t>ケン</t>
    </rPh>
    <rPh sb="10" eb="12">
      <t>セイビ</t>
    </rPh>
    <rPh sb="12" eb="14">
      <t>クミアイ</t>
    </rPh>
    <rPh sb="15" eb="19">
      <t>イッパンカイケイ</t>
    </rPh>
    <phoneticPr fontId="2"/>
  </si>
  <si>
    <t>白河地方広域市町村圏整備組合　水道用水供給事業会計</t>
    <rPh sb="0" eb="4">
      <t>シラカワチホウ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</si>
  <si>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福島県市町村総合事務組合　一般会計</t>
    <rPh sb="0" eb="3">
      <t>フクシマケン</t>
    </rPh>
    <rPh sb="3" eb="6">
      <t>シチョウソン</t>
    </rPh>
    <rPh sb="6" eb="8">
      <t>ソウゴウ</t>
    </rPh>
    <rPh sb="8" eb="10">
      <t>ジム</t>
    </rPh>
    <rPh sb="10" eb="12">
      <t>クミアイ</t>
    </rPh>
    <rPh sb="13" eb="17">
      <t>イッパンカイケイ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</si>
  <si>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2">
      <t>トクベツカイケイ</t>
    </rPh>
    <phoneticPr fontId="2"/>
  </si>
  <si>
    <t>福島県市町村総合事務組合　消防賞じゅつ金特別会計</t>
    <rPh sb="0" eb="3">
      <t>フクシマケン</t>
    </rPh>
    <rPh sb="3" eb="8">
      <t>シチョウソンソウゴウ</t>
    </rPh>
    <rPh sb="8" eb="12">
      <t>ジムクミアイ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</si>
  <si>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12">
      <t>フクシマケンシチョウソンソウゴウジムクミアイ</t>
    </rPh>
    <rPh sb="13" eb="16">
      <t>ヒジョウキン</t>
    </rPh>
    <rPh sb="16" eb="18">
      <t>ショクイン</t>
    </rPh>
    <rPh sb="18" eb="20">
      <t>コウム</t>
    </rPh>
    <rPh sb="20" eb="22">
      <t>サイガイ</t>
    </rPh>
    <rPh sb="22" eb="24">
      <t>ホショウ</t>
    </rPh>
    <rPh sb="24" eb="28">
      <t>トクベツカイケイ</t>
    </rPh>
    <phoneticPr fontId="2"/>
  </si>
  <si>
    <t>福島県市町村総合事務組合　自治会館管理特別会計</t>
    <rPh sb="0" eb="12">
      <t>フクシマケンシチョウソンソウゴウジムクミアイ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</si>
  <si>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</si>
  <si>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</si>
  <si>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t>
    <phoneticPr fontId="2"/>
  </si>
  <si>
    <t>-</t>
    <phoneticPr fontId="2"/>
  </si>
  <si>
    <t>白河地方土地開発公社</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</si>
  <si>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</si>
  <si>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</si>
  <si>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</si>
  <si>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</si>
  <si>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ふるさと納税基金</t>
    <rPh sb="4" eb="6">
      <t>ノウゼイ</t>
    </rPh>
    <rPh sb="6" eb="8">
      <t>キキン</t>
    </rPh>
    <phoneticPr fontId="5"/>
  </si>
  <si>
    <t>ふれあい福祉基金</t>
    <rPh sb="4" eb="6">
      <t>フクシ</t>
    </rPh>
    <rPh sb="6" eb="8">
      <t>キキン</t>
    </rPh>
    <phoneticPr fontId="5"/>
  </si>
  <si>
    <t>地域振興基金</t>
    <rPh sb="0" eb="2">
      <t>チイキ</t>
    </rPh>
    <rPh sb="2" eb="4">
      <t>シンコウ</t>
    </rPh>
    <rPh sb="4" eb="6">
      <t>キキン</t>
    </rPh>
    <phoneticPr fontId="5"/>
  </si>
  <si>
    <t>地域雇用創出推進基金</t>
    <rPh sb="0" eb="2">
      <t>チイキ</t>
    </rPh>
    <rPh sb="2" eb="4">
      <t>コヨウ</t>
    </rPh>
    <rPh sb="4" eb="6">
      <t>ソウシュツ</t>
    </rPh>
    <rPh sb="6" eb="8">
      <t>スイシン</t>
    </rPh>
    <rPh sb="8" eb="10">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</si>
  <si>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</si>
  <si>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</si>
  <si>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</si>
  <si>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</si>
  <si>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</si>
  <si>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</si>
  <si>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</si>
  <si>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</si>
  <si>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</si>
  <si>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</si>
  <si>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</si>
  <si>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</si>
  <si>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</si>
  <si>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</si>
  <si>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同様の水準である0.0となっている。一方、有形固定資産減価償却率は前年度比0.8ポイントの微増となり、類似団体との比較においては3.5ポイント低い水準となっている。新たな施設の建設や既存の施設の整備等により起債額が増加する一方、村内公共施設の老朽化が進み、双方拮抗したものと考えられる。今後も公共施設総合管理計画に基づき、老朽化対策・長寿命化対策に努めていく。</t>
    <rPh sb="0" eb="6">
      <t>ショウライフタンヒリツ</t>
    </rPh>
    <rPh sb="7" eb="11">
      <t>ルイジダンタイ</t>
    </rPh>
    <rPh sb="12" eb="14">
      <t>ドウヨウ</t>
    </rPh>
    <rPh sb="15" eb="17">
      <t>スイジュン</t>
    </rPh>
    <rPh sb="30" eb="32">
      <t>イッポウ</t>
    </rPh>
    <rPh sb="33" eb="44">
      <t>ユウケイコテイシサンゲンカショウキャクリツ</t>
    </rPh>
    <rPh sb="45" eb="49">
      <t>ゼンネンドヒ</t>
    </rPh>
    <rPh sb="57" eb="59">
      <t>ビゾウ</t>
    </rPh>
    <rPh sb="63" eb="67">
      <t>ルイジダンタイ</t>
    </rPh>
    <rPh sb="69" eb="71">
      <t>ヒカク</t>
    </rPh>
    <rPh sb="83" eb="84">
      <t>ヒク</t>
    </rPh>
    <rPh sb="85" eb="87">
      <t>スイジュン</t>
    </rPh>
    <rPh sb="94" eb="95">
      <t>アラ</t>
    </rPh>
    <rPh sb="97" eb="99">
      <t>シセツ</t>
    </rPh>
    <rPh sb="100" eb="102">
      <t>ケンセツ</t>
    </rPh>
    <rPh sb="103" eb="105">
      <t>キソン</t>
    </rPh>
    <rPh sb="106" eb="108">
      <t>シセツ</t>
    </rPh>
    <rPh sb="109" eb="111">
      <t>セイビ</t>
    </rPh>
    <rPh sb="111" eb="112">
      <t>トウ</t>
    </rPh>
    <rPh sb="115" eb="118">
      <t>キサイガク</t>
    </rPh>
    <rPh sb="119" eb="121">
      <t>ゾウカ</t>
    </rPh>
    <rPh sb="123" eb="125">
      <t>イッポウ</t>
    </rPh>
    <rPh sb="126" eb="128">
      <t>ソンナイ</t>
    </rPh>
    <rPh sb="128" eb="132">
      <t>コウキョウシセツ</t>
    </rPh>
    <rPh sb="133" eb="136">
      <t>ロウキュウカ</t>
    </rPh>
    <rPh sb="137" eb="138">
      <t>スス</t>
    </rPh>
    <rPh sb="140" eb="142">
      <t>ソウホウ</t>
    </rPh>
    <rPh sb="142" eb="144">
      <t>キッコウ</t>
    </rPh>
    <rPh sb="149" eb="150">
      <t>カンガ</t>
    </rPh>
    <rPh sb="155" eb="157">
      <t>コンゴ</t>
    </rPh>
    <rPh sb="158" eb="162">
      <t>コウキョウシセツ</t>
    </rPh>
    <rPh sb="162" eb="168">
      <t>ソウゴウカンリケイカク</t>
    </rPh>
    <rPh sb="169" eb="170">
      <t>モト</t>
    </rPh>
    <rPh sb="173" eb="178">
      <t>ロウキュウカタイサク</t>
    </rPh>
    <rPh sb="179" eb="183">
      <t>チョウジュミョウカ</t>
    </rPh>
    <rPh sb="183" eb="185">
      <t>タイサク</t>
    </rPh>
    <rPh sb="186" eb="18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</si>
  <si>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</si>
  <si>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</si>
  <si>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</si>
  <si>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</si>
  <si>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</si>
  <si>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</si>
  <si>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</si>
  <si>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と同様の水準である0.0となっている。実質公債費比率については、前年度比0.1ポイントの微減となり、類似団体との比較においては2.3ポイント高い水準となっている。要因として、標準税収入額等の額の増加、公営企業の地方債の償還に係る繰入金の減少等が考えられる。</t>
    <rPh sb="0" eb="6">
      <t>ショウライフタンヒリツ</t>
    </rPh>
    <rPh sb="7" eb="11">
      <t>ルイジダンタイ</t>
    </rPh>
    <rPh sb="12" eb="14">
      <t>ドウヨウ</t>
    </rPh>
    <rPh sb="15" eb="17">
      <t>スイジュン</t>
    </rPh>
    <rPh sb="30" eb="35">
      <t>ジッシツコウサイヒ</t>
    </rPh>
    <rPh sb="35" eb="37">
      <t>ヒリツ</t>
    </rPh>
    <rPh sb="43" eb="47">
      <t>ゼンネンドヒ</t>
    </rPh>
    <rPh sb="55" eb="57">
      <t>ビゲン</t>
    </rPh>
    <rPh sb="61" eb="65">
      <t>ルイジダンタイ</t>
    </rPh>
    <rPh sb="67" eb="69">
      <t>ヒカク</t>
    </rPh>
    <rPh sb="81" eb="82">
      <t>タカ</t>
    </rPh>
    <rPh sb="83" eb="85">
      <t>スイジュン</t>
    </rPh>
    <rPh sb="92" eb="94">
      <t>ヨウイン</t>
    </rPh>
    <rPh sb="106" eb="107">
      <t>ガク</t>
    </rPh>
    <rPh sb="108" eb="110">
      <t>ゾウカ</t>
    </rPh>
    <rPh sb="111" eb="115">
      <t>コウエイキギョウ</t>
    </rPh>
    <rPh sb="116" eb="119">
      <t>チホウサイ</t>
    </rPh>
    <rPh sb="120" eb="122">
      <t>ショウカン</t>
    </rPh>
    <rPh sb="123" eb="124">
      <t>カカ</t>
    </rPh>
    <rPh sb="125" eb="128">
      <t>クリイレキン</t>
    </rPh>
    <rPh sb="129" eb="131">
      <t>ゲンショウ</t>
    </rPh>
    <rPh sb="131" eb="132">
      <t>トウ</t>
    </rPh>
    <rPh sb="133" eb="134">
      <t>カンガ</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</si>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</sst>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263613</c:v>
                </c:pt>
                <c:pt idx="3">
                  <c:v>330026</c:v>
                </c:pt>
                <c:pt idx="4">
                  <c:v>278179</c:v>
                </c:pt>
              </c:numCache>
            </c:numRef>
          </c:val>
          <c:smooth val="0"/>
          <c:extLst>
            <c:ext xmlns:c16="http://schemas.microsoft.com/office/drawing/2014/chart" uri="{C3380CC4-5D6E-409C-BE32-E72D297353CC}">
              <c16:uniqueId val="{00000000-3524-4F42-85F1-FBCDA00E77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62005</c:v>
                </c:pt>
                <c:pt idx="1">
                  <c:v>34223</c:v>
                </c:pt>
                <c:pt idx="2">
                  <c:v>183358</c:v>
                </c:pt>
                <c:pt idx="3">
                  <c:v>172646</c:v>
                </c:pt>
                <c:pt idx="4">
                  <c:v>104211</c:v>
                </c:pt>
              </c:numCache>
            </c:numRef>
          </c:val>
          <c:smooth val="0"/>
          <c:extLst>
            <c:ext xmlns:c16="http://schemas.microsoft.com/office/drawing/2014/chart" uri="{C3380CC4-5D6E-409C-BE32-E72D297353CC}">
              <c16:uniqueId val="{00000001-3524-4F42-85F1-FBCDA00E77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12.35</c:v>
                </c:pt>
                <c:pt idx="1">
                  <c:v>6.44</c:v>
                </c:pt>
                <c:pt idx="2">
                  <c:v>12.95</c:v>
                </c:pt>
                <c:pt idx="3">
                  <c:v>10.8</c:v>
                </c:pt>
                <c:pt idx="4">
                  <c:v>10.119999999999999</c:v>
                </c:pt>
              </c:numCache>
            </c:numRef>
          </c:val>
          <c:extLst>
            <c:ext xmlns:c16="http://schemas.microsoft.com/office/drawing/2014/chart" uri="{C3380CC4-5D6E-409C-BE32-E72D297353CC}">
              <c16:uniqueId val="{00000000-566E-4BBA-A452-6054F3D3FA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63.87</c:v>
                </c:pt>
                <c:pt idx="1">
                  <c:v>60.84</c:v>
                </c:pt>
                <c:pt idx="2">
                  <c:v>54.73</c:v>
                </c:pt>
                <c:pt idx="3">
                  <c:v>57.37</c:v>
                </c:pt>
                <c:pt idx="4">
                  <c:v>61.09</c:v>
                </c:pt>
              </c:numCache>
            </c:numRef>
          </c:val>
          <c:extLst>
            <c:ext xmlns:c16="http://schemas.microsoft.com/office/drawing/2014/chart" uri="{C3380CC4-5D6E-409C-BE32-E72D297353CC}">
              <c16:uniqueId val="{00000001-566E-4BBA-A452-6054F3D3FA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-68.540000000000006</c:v>
                </c:pt>
                <c:pt idx="1">
                  <c:v>-14.98</c:v>
                </c:pt>
                <c:pt idx="2">
                  <c:v>2.38</c:v>
                </c:pt>
                <c:pt idx="3">
                  <c:v>-1.35</c:v>
                </c:pt>
                <c:pt idx="4">
                  <c:v>-3.97</c:v>
                </c:pt>
              </c:numCache>
            </c:numRef>
          </c:val>
          <c:smooth val="0"/>
          <c:extLst>
            <c:ext xmlns:c16="http://schemas.microsoft.com/office/drawing/2014/chart" uri="{C3380CC4-5D6E-409C-BE32-E72D297353CC}">
              <c16:uniqueId val="{00000002-566E-4BBA-A452-6054F3D3FA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2B0-42E6-8853-A5D5A1A4E1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B0-42E6-8853-A5D5A1A4E1D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2-22B0-42E6-8853-A5D5A1A4E1D4}"/>
            </c:ext>
          </c:extLst>
        </c:ser>
        <c:ser>
          <c:idx val="3"/>
          <c:order val="3"/>
          <c:tx>
            <c:strRef>
              <c:f>データシート!$A$30</c:f>
              <c:strCache>
                <c:ptCount val="1"/>
                <c:pt idx="0">
                  <c:v>墓地会計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0.28000000000000003</c:v>
                </c:pt>
                <c:pt idx="2">
                  <c:v>#N/A</c:v>
                </c:pt>
                <c:pt idx="3">
                  <c:v>0.28999999999999998</c:v>
                </c:pt>
                <c:pt idx="4">
                  <c:v>#N/A</c:v>
                </c:pt>
                <c:pt idx="5">
                  <c:v>0.27</c:v>
                </c:pt>
                <c:pt idx="6">
                  <c:v>#N/A</c:v>
                </c:pt>
                <c:pt idx="7">
                  <c:v>0.14000000000000001</c:v>
                </c:pt>
                <c:pt idx="8">
                  <c:v>#N/A</c:v>
                </c:pt>
                <c:pt idx="9">
                  <c:v>0.15</c:v>
                </c:pt>
              </c:numCache>
            </c:numRef>
          </c:val>
          <c:extLst>
            <c:ext xmlns:c16="http://schemas.microsoft.com/office/drawing/2014/chart" uri="{C3380CC4-5D6E-409C-BE32-E72D297353CC}">
              <c16:uniqueId val="{00000003-22B0-42E6-8853-A5D5A1A4E1D4}"/>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0.16</c:v>
                </c:pt>
                <c:pt idx="2">
                  <c:v>#N/A</c:v>
                </c:pt>
                <c:pt idx="3">
                  <c:v>0</c:v>
                </c:pt>
                <c:pt idx="4">
                  <c:v>#N/A</c:v>
                </c:pt>
                <c:pt idx="5">
                  <c:v>0.2</c:v>
                </c:pt>
                <c:pt idx="6">
                  <c:v>#N/A</c:v>
                </c:pt>
                <c:pt idx="7">
                  <c:v>0.33</c:v>
                </c:pt>
                <c:pt idx="8">
                  <c:v>#N/A</c:v>
                </c:pt>
                <c:pt idx="9">
                  <c:v>0.27</c:v>
                </c:pt>
              </c:numCache>
            </c:numRef>
          </c:val>
          <c:extLst>
            <c:ext xmlns:c16="http://schemas.microsoft.com/office/drawing/2014/chart" uri="{C3380CC4-5D6E-409C-BE32-E72D297353CC}">
              <c16:uniqueId val="{00000004-22B0-42E6-8853-A5D5A1A4E1D4}"/>
            </c:ext>
          </c:extLst>
        </c:ser>
        <c:ser>
          <c:idx val="5"/>
          <c:order val="5"/>
          <c:tx>
            <c:strRef>
              <c:f>データシート!$A$32</c:f>
              <c:strCache>
                <c:ptCount val="1"/>
                <c:pt idx="0">
                  <c:v>農業集落排水処理事業特別会計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0.08</c:v>
                </c:pt>
                <c:pt idx="2">
                  <c:v>#N/A</c:v>
                </c:pt>
                <c:pt idx="3">
                  <c:v>0.67</c:v>
                </c:pt>
                <c:pt idx="4">
                  <c:v>#N/A</c:v>
                </c:pt>
                <c:pt idx="5">
                  <c:v>0.56999999999999995</c:v>
                </c:pt>
                <c:pt idx="6">
                  <c:v>#N/A</c:v>
                </c:pt>
                <c:pt idx="7">
                  <c:v>0.24</c:v>
                </c:pt>
                <c:pt idx="8">
                  <c:v>#N/A</c:v>
                </c:pt>
                <c:pt idx="9">
                  <c:v>0.73</c:v>
                </c:pt>
              </c:numCache>
            </c:numRef>
          </c:val>
          <c:extLst>
            <c:ext xmlns:c16="http://schemas.microsoft.com/office/drawing/2014/chart" uri="{C3380CC4-5D6E-409C-BE32-E72D297353CC}">
              <c16:uniqueId val="{00000005-22B0-42E6-8853-A5D5A1A4E1D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1.75</c:v>
                </c:pt>
                <c:pt idx="2">
                  <c:v>#N/A</c:v>
                </c:pt>
                <c:pt idx="3">
                  <c:v>2.16</c:v>
                </c:pt>
                <c:pt idx="4">
                  <c:v>#N/A</c:v>
                </c:pt>
                <c:pt idx="5">
                  <c:v>1.71</c:v>
                </c:pt>
                <c:pt idx="6">
                  <c:v>#N/A</c:v>
                </c:pt>
                <c:pt idx="7">
                  <c:v>1.75</c:v>
                </c:pt>
                <c:pt idx="8">
                  <c:v>#N/A</c:v>
                </c:pt>
                <c:pt idx="9">
                  <c:v>1.43</c:v>
                </c:pt>
              </c:numCache>
            </c:numRef>
          </c:val>
          <c:extLst>
            <c:ext xmlns:c16="http://schemas.microsoft.com/office/drawing/2014/chart" uri="{C3380CC4-5D6E-409C-BE32-E72D297353CC}">
              <c16:uniqueId val="{00000006-22B0-42E6-8853-A5D5A1A4E1D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3.32</c:v>
                </c:pt>
                <c:pt idx="2">
                  <c:v>#N/A</c:v>
                </c:pt>
                <c:pt idx="3">
                  <c:v>3.04</c:v>
                </c:pt>
                <c:pt idx="4">
                  <c:v>#N/A</c:v>
                </c:pt>
                <c:pt idx="5">
                  <c:v>2.82</c:v>
                </c:pt>
                <c:pt idx="6">
                  <c:v>#N/A</c:v>
                </c:pt>
                <c:pt idx="7">
                  <c:v>2.2799999999999998</c:v>
                </c:pt>
                <c:pt idx="8">
                  <c:v>#N/A</c:v>
                </c:pt>
                <c:pt idx="9">
                  <c:v>1.9</c:v>
                </c:pt>
              </c:numCache>
            </c:numRef>
          </c:val>
          <c:extLst>
            <c:ext xmlns:c16="http://schemas.microsoft.com/office/drawing/2014/chart" uri="{C3380CC4-5D6E-409C-BE32-E72D297353CC}">
              <c16:uniqueId val="{00000007-22B0-42E6-8853-A5D5A1A4E1D4}"/>
            </c:ext>
          </c:extLst>
        </c:ser>
        <c:ser>
          <c:idx val="8"/>
          <c:order val="8"/>
          <c:tx>
            <c:strRef>
              <c:f>データシート!$A$35</c:f>
              <c:strCache>
                <c:ptCount val="1"/>
                <c:pt idx="0">
                  <c:v>土地造成事業特別会計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1.51</c:v>
                </c:pt>
                <c:pt idx="2">
                  <c:v>#N/A</c:v>
                </c:pt>
                <c:pt idx="3">
                  <c:v>0.24</c:v>
                </c:pt>
                <c:pt idx="4">
                  <c:v>#N/A</c:v>
                </c:pt>
                <c:pt idx="5">
                  <c:v>2.0699999999999998</c:v>
                </c:pt>
                <c:pt idx="6">
                  <c:v>#N/A</c:v>
                </c:pt>
                <c:pt idx="7">
                  <c:v>2.17</c:v>
                </c:pt>
                <c:pt idx="8">
                  <c:v>#N/A</c:v>
                </c:pt>
                <c:pt idx="9">
                  <c:v>2.4700000000000002</c:v>
                </c:pt>
              </c:numCache>
            </c:numRef>
          </c:val>
          <c:extLst>
            <c:ext xmlns:c16="http://schemas.microsoft.com/office/drawing/2014/chart" uri="{C3380CC4-5D6E-409C-BE32-E72D297353CC}">
              <c16:uniqueId val="{00000008-22B0-42E6-8853-A5D5A1A4E1D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12.06</c:v>
                </c:pt>
                <c:pt idx="2">
                  <c:v>#N/A</c:v>
                </c:pt>
                <c:pt idx="3">
                  <c:v>6.14</c:v>
                </c:pt>
                <c:pt idx="4">
                  <c:v>#N/A</c:v>
                </c:pt>
                <c:pt idx="5">
                  <c:v>12.67</c:v>
                </c:pt>
                <c:pt idx="6">
                  <c:v>#N/A</c:v>
                </c:pt>
                <c:pt idx="7">
                  <c:v>10.65</c:v>
                </c:pt>
                <c:pt idx="8">
                  <c:v>#N/A</c:v>
                </c:pt>
                <c:pt idx="9">
                  <c:v>9.9700000000000006</c:v>
                </c:pt>
              </c:numCache>
            </c:numRef>
          </c:val>
          <c:extLst>
            <c:ext xmlns:c16="http://schemas.microsoft.com/office/drawing/2014/chart" uri="{C3380CC4-5D6E-409C-BE32-E72D297353CC}">
              <c16:uniqueId val="{00000009-22B0-42E6-8853-A5D5A1A4E1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265</c:v>
                </c:pt>
                <c:pt idx="5">
                  <c:v>258</c:v>
                </c:pt>
                <c:pt idx="8">
                  <c:v>256</c:v>
                </c:pt>
                <c:pt idx="11">
                  <c:v>254</c:v>
                </c:pt>
                <c:pt idx="14">
                  <c:v>233</c:v>
                </c:pt>
              </c:numCache>
            </c:numRef>
          </c:val>
          <c:extLst>
            <c:ext xmlns:c16="http://schemas.microsoft.com/office/drawing/2014/chart" uri="{C3380CC4-5D6E-409C-BE32-E72D297353CC}">
              <c16:uniqueId val="{00000000-3242-4671-94EC-4170CDC57B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42-4671-94EC-4170CDC57B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42-4671-94EC-4170CDC57B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4</c:v>
                </c:pt>
                <c:pt idx="6">
                  <c:v>4</c:v>
                </c:pt>
                <c:pt idx="9">
                  <c:v>5</c:v>
                </c:pt>
                <c:pt idx="12">
                  <c:v>7</c:v>
                </c:pt>
              </c:numCache>
            </c:numRef>
          </c:val>
          <c:extLst>
            <c:ext xmlns:c16="http://schemas.microsoft.com/office/drawing/2014/chart" uri="{C3380CC4-5D6E-409C-BE32-E72D297353CC}">
              <c16:uniqueId val="{00000003-3242-4671-94EC-4170CDC57B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189</c:v>
                </c:pt>
                <c:pt idx="3">
                  <c:v>180</c:v>
                </c:pt>
                <c:pt idx="6">
                  <c:v>173</c:v>
                </c:pt>
                <c:pt idx="9">
                  <c:v>153</c:v>
                </c:pt>
                <c:pt idx="12">
                  <c:v>140</c:v>
                </c:pt>
              </c:numCache>
            </c:numRef>
          </c:val>
          <c:extLst>
            <c:ext xmlns:c16="http://schemas.microsoft.com/office/drawing/2014/chart" uri="{C3380CC4-5D6E-409C-BE32-E72D297353CC}">
              <c16:uniqueId val="{00000004-3242-4671-94EC-4170CDC57B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42-4671-94EC-4170CDC57B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42-4671-94EC-4170CDC57B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218</c:v>
                </c:pt>
                <c:pt idx="3">
                  <c:v>226</c:v>
                </c:pt>
                <c:pt idx="6">
                  <c:v>229</c:v>
                </c:pt>
                <c:pt idx="9">
                  <c:v>252</c:v>
                </c:pt>
                <c:pt idx="12">
                  <c:v>254</c:v>
                </c:pt>
              </c:numCache>
            </c:numRef>
          </c:val>
          <c:extLst>
            <c:ext xmlns:c16="http://schemas.microsoft.com/office/drawing/2014/chart" uri="{C3380CC4-5D6E-409C-BE32-E72D297353CC}">
              <c16:uniqueId val="{00000007-3242-4671-94EC-4170CDC57B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150</c:v>
                </c:pt>
                <c:pt idx="2">
                  <c:v>#N/A</c:v>
                </c:pt>
                <c:pt idx="3">
                  <c:v>#N/A</c:v>
                </c:pt>
                <c:pt idx="4">
                  <c:v>152</c:v>
                </c:pt>
                <c:pt idx="5">
                  <c:v>#N/A</c:v>
                </c:pt>
                <c:pt idx="6">
                  <c:v>#N/A</c:v>
                </c:pt>
                <c:pt idx="7">
                  <c:v>150</c:v>
                </c:pt>
                <c:pt idx="8">
                  <c:v>#N/A</c:v>
                </c:pt>
                <c:pt idx="9">
                  <c:v>#N/A</c:v>
                </c:pt>
                <c:pt idx="10">
                  <c:v>156</c:v>
                </c:pt>
                <c:pt idx="11">
                  <c:v>#N/A</c:v>
                </c:pt>
                <c:pt idx="12">
                  <c:v>#N/A</c:v>
                </c:pt>
                <c:pt idx="13">
                  <c:v>168</c:v>
                </c:pt>
                <c:pt idx="14">
                  <c:v>#N/A</c:v>
                </c:pt>
              </c:numCache>
            </c:numRef>
          </c:val>
          <c:smooth val="0"/>
          <c:extLst>
            <c:ext xmlns:c16="http://schemas.microsoft.com/office/drawing/2014/chart" uri="{C3380CC4-5D6E-409C-BE32-E72D297353CC}">
              <c16:uniqueId val="{00000008-3242-4671-94EC-4170CDC57B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2201</c:v>
                </c:pt>
                <c:pt idx="5">
                  <c:v>2405</c:v>
                </c:pt>
                <c:pt idx="8">
                  <c:v>2447</c:v>
                </c:pt>
                <c:pt idx="11">
                  <c:v>2336</c:v>
                </c:pt>
                <c:pt idx="14">
                  <c:v>2276</c:v>
                </c:pt>
              </c:numCache>
            </c:numRef>
          </c:val>
          <c:extLst>
            <c:ext xmlns:c16="http://schemas.microsoft.com/office/drawing/2014/chart" uri="{C3380CC4-5D6E-409C-BE32-E72D297353CC}">
              <c16:uniqueId val="{00000000-8DC3-4FE2-B1A6-7E9EE2E0D0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DC3-4FE2-B1A6-7E9EE2E0D0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3191</c:v>
                </c:pt>
                <c:pt idx="5">
                  <c:v>3073</c:v>
                </c:pt>
                <c:pt idx="8">
                  <c:v>3015</c:v>
                </c:pt>
                <c:pt idx="11">
                  <c:v>3120</c:v>
                </c:pt>
                <c:pt idx="14">
                  <c:v>2886</c:v>
                </c:pt>
              </c:numCache>
            </c:numRef>
          </c:val>
          <c:extLst>
            <c:ext xmlns:c16="http://schemas.microsoft.com/office/drawing/2014/chart" uri="{C3380CC4-5D6E-409C-BE32-E72D297353CC}">
              <c16:uniqueId val="{00000002-8DC3-4FE2-B1A6-7E9EE2E0D0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C3-4FE2-B1A6-7E9EE2E0D0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C3-4FE2-B1A6-7E9EE2E0D0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C3-4FE2-B1A6-7E9EE2E0D0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308</c:v>
                </c:pt>
                <c:pt idx="3">
                  <c:v>328</c:v>
                </c:pt>
                <c:pt idx="6">
                  <c:v>317</c:v>
                </c:pt>
                <c:pt idx="9">
                  <c:v>303</c:v>
                </c:pt>
                <c:pt idx="12">
                  <c:v>269</c:v>
                </c:pt>
              </c:numCache>
            </c:numRef>
          </c:val>
          <c:extLst>
            <c:ext xmlns:c16="http://schemas.microsoft.com/office/drawing/2014/chart" uri="{C3380CC4-5D6E-409C-BE32-E72D297353CC}">
              <c16:uniqueId val="{00000006-8DC3-4FE2-B1A6-7E9EE2E0D0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c:v>
                </c:pt>
                <c:pt idx="3">
                  <c:v>28</c:v>
                </c:pt>
                <c:pt idx="6">
                  <c:v>33</c:v>
                </c:pt>
                <c:pt idx="9">
                  <c:v>35</c:v>
                </c:pt>
                <c:pt idx="12">
                  <c:v>32</c:v>
                </c:pt>
              </c:numCache>
            </c:numRef>
          </c:val>
          <c:extLst>
            <c:ext xmlns:c16="http://schemas.microsoft.com/office/drawing/2014/chart" uri="{C3380CC4-5D6E-409C-BE32-E72D297353CC}">
              <c16:uniqueId val="{00000007-8DC3-4FE2-B1A6-7E9EE2E0D0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1141</c:v>
                </c:pt>
                <c:pt idx="3">
                  <c:v>1043</c:v>
                </c:pt>
                <c:pt idx="6">
                  <c:v>958</c:v>
                </c:pt>
                <c:pt idx="9">
                  <c:v>812</c:v>
                </c:pt>
                <c:pt idx="12">
                  <c:v>805</c:v>
                </c:pt>
              </c:numCache>
            </c:numRef>
          </c:val>
          <c:extLst>
            <c:ext xmlns:c16="http://schemas.microsoft.com/office/drawing/2014/chart" uri="{C3380CC4-5D6E-409C-BE32-E72D297353CC}">
              <c16:uniqueId val="{00000008-8DC3-4FE2-B1A6-7E9EE2E0D0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DC3-4FE2-B1A6-7E9EE2E0D0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2424</c:v>
                </c:pt>
                <c:pt idx="3">
                  <c:v>2305</c:v>
                </c:pt>
                <c:pt idx="6">
                  <c:v>2753</c:v>
                </c:pt>
                <c:pt idx="9">
                  <c:v>3095</c:v>
                </c:pt>
                <c:pt idx="12">
                  <c:v>3255</c:v>
                </c:pt>
              </c:numCache>
            </c:numRef>
          </c:val>
          <c:extLst>
            <c:ext xmlns:c16="http://schemas.microsoft.com/office/drawing/2014/chart" uri="{C3380CC4-5D6E-409C-BE32-E72D297353CC}">
              <c16:uniqueId val="{0000000A-8DC3-4FE2-B1A6-7E9EE2E0D0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C3-4FE2-B1A6-7E9EE2E0D0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1094</c:v>
                </c:pt>
                <c:pt idx="1">
                  <c:v>1221</c:v>
                </c:pt>
                <c:pt idx="2">
                  <c:v>1272</c:v>
                </c:pt>
              </c:numCache>
            </c:numRef>
          </c:val>
          <c:extLst>
            <c:ext xmlns:c16="http://schemas.microsoft.com/office/drawing/2014/chart" uri="{C3380CC4-5D6E-409C-BE32-E72D297353CC}">
              <c16:uniqueId val="{00000000-34B9-4370-B054-2966594A63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88</c:v>
                </c:pt>
                <c:pt idx="1">
                  <c:v>88</c:v>
                </c:pt>
                <c:pt idx="2">
                  <c:v>88</c:v>
                </c:pt>
              </c:numCache>
            </c:numRef>
          </c:val>
          <c:extLst>
            <c:ext xmlns:c16="http://schemas.microsoft.com/office/drawing/2014/chart" uri="{C3380CC4-5D6E-409C-BE32-E72D297353CC}">
              <c16:uniqueId val="{00000001-34B9-4370-B054-2966594A63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1603</c:v>
                </c:pt>
                <c:pt idx="1">
                  <c:v>1593</c:v>
                </c:pt>
                <c:pt idx="2">
                  <c:v>1395</c:v>
                </c:pt>
              </c:numCache>
            </c:numRef>
          </c:val>
          <c:extLst>
            <c:ext xmlns:c16="http://schemas.microsoft.com/office/drawing/2014/chart" uri="{C3380CC4-5D6E-409C-BE32-E72D297353CC}">
              <c16:uniqueId val="{00000002-34B9-4370-B054-2966594A63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{9420CED8-230F-4082-82BF-1D95F1393E7F}</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0F6-4F88-8338-9706655714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{03AE6F6B-3BE0-4710-9DCB-9E5042FB0F58}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F6-4F88-8338-9706655714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{EDB6DD36-DADC-48C7-A4D2-D765D3674D52}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F6-4F88-8338-9706655714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{472FD514-52FD-418D-AE37-CB8B0F58B888}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F6-4F88-8338-9706655714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{5182E658-2A75-47EA-9E92-6C555DEC5150}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F6-4F88-8338-970665571465}"/>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{40EF7FD2-A8CD-442B-B004-06A1FED836DB}</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0F6-4F88-8338-970665571465}"/>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{E971CEAD-FCCB-4765-9C17-40A5D668E28C}</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0F6-4F88-8338-970665571465}"/>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{E616CA45-2035-40C5-AE44-FA43F7A2F244}</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0F6-4F88-8338-970665571465}"/>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{CF5F276A-B2B2-47E0-9D23-AF4FC6B7F464}</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0F6-4F88-8338-9706655714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60.9</c:v>
                </c:pt>
                <c:pt idx="8">
                  <c:v>62.7</c:v>
                </c:pt>
                <c:pt idx="16">
                  <c:v>63.7</c:v>
                </c:pt>
                <c:pt idx="24">
                  <c:v>58.6</c:v>
                </c:pt>
                <c:pt idx="32">
                  <c:v>59.4</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70F6-4F88-8338-970665571465}"/>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{872164FD-132B-4904-A2ED-21D765D38041}</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0F6-4F88-8338-9706655714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{6B45C5EC-BB39-408B-A1FB-FABEBFD67E03}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F6-4F88-8338-9706655714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{2C2B094F-AC67-4402-AD15-CEDF678DEFA3}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F6-4F88-8338-9706655714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{26CD8F2C-1755-44B2-B18E-061F26FE7E6B}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F6-4F88-8338-9706655714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{E24C4D75-5A54-4D32-9CF5-0D47571A8DA7}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F6-4F88-8338-970665571465}"/>
                </c:ext>
              </c:extLst>
            </c:dLbl>
            <c:dLbl>
              <c:idx val="8"/>
              <c:layout/>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{4A1161A5-DF3C-4300-9E9F-642838B79D24}</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0F6-4F88-8338-970665571465}"/>
                </c:ext>
              </c:extLst>
            </c:dLbl>
            <c:dLbl>
              <c:idx val="16"/>
              <c:layout/>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{E651C4ED-121C-4B04-94B1-417B3E9307F2}</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0F6-4F88-8338-970665571465}"/>
                </c:ext>
              </c:extLst>
            </c:dLbl>
            <c:dLbl>
              <c:idx val="24"/>
              <c:layout>
                <c:manualLayout>
                  <c:x val="-4.5538669966447891E-2"/>
                  <c:y val="-6.4739042105865174E-2"/>
                </c:manualLayout>
              </c:layout>
              <c:tx>
                <c:strRef>
                  <c:f>[1]公会計指標分析・財政指標組合せ分析表!$CN$50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{3554D0AA-3A70-4409-AC7A-ABF846D1681C}</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0F6-4F88-8338-970665571465}"/>
                </c:ext>
              </c:extLst>
            </c:dLbl>
            <c:dLbl>
              <c:idx val="32"/>
              <c:layout>
                <c:manualLayout>
                  <c:x val="-1.8492831334020448E-2"/>
                  <c:y val="-6.4739042105865174E-2"/>
                </c:manualLayout>
              </c:layout>
              <c:tx>
                <c:strRef>
                  <c:f>[1]公会計指標分析・財政指標組合せ分析表!$CV$50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{F3A9942B-C324-49F1-8029-25B31528174E}</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0F6-4F88-8338-9706655714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61.2</c:v>
                </c:pt>
                <c:pt idx="8">
                  <c:v>62.8</c:v>
                </c:pt>
                <c:pt idx="16">
                  <c:v>62.2</c:v>
                </c:pt>
                <c:pt idx="24">
                  <c:v>62.9</c:v>
                </c:pt>
                <c:pt idx="32">
                  <c:v>62.9</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0F6-4F88-8338-970665571465}"/>
            </c:ext>
          </c:extLst>
        </c:ser>
        <c:dLbls>
          <c:showLegendKey val="0"/>
          <c:showVal val="1"/>
          <c:showCatName val="0"/>
          <c:showSerName val="0"/>
          <c:showPercent val="0"/>
          <c:showBubbleSize val="0"/>
        </c:dLbls>
        <c:axId val="46179840"/>
        <c:axId val="46181760"/>
      </c:scatterChart>
      <c:valAx>
        <c:axId val="46179840"/>
        <c:scaling>
          <c:orientation val="maxMin"/>
          <c:max val="63"/>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{88E5F5FF-5C41-4C57-B378-EC32ED5B4122}</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772-4F83-9F9B-59305AAC2C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{AC24FDE2-3103-4374-9CD1-4F5DCF6FDFA3}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72-4F83-9F9B-59305AAC2C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{54A5E973-ED89-44EF-AE05-67C418728335}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72-4F83-9F9B-59305AAC2C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{172AF4A5-9F4D-436D-9F75-D12FCEA0217F}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72-4F83-9F9B-59305AAC2C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{6C6C2FF7-2FA1-47E7-BCE2-599524703C32}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72-4F83-9F9B-59305AAC2C52}"/>
                </c:ext>
              </c:extLst>
            </c:dLbl>
            <c:dLbl>
              <c:idx val="8"/>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{02A7E847-9112-4B72-A1E0-480565C77F04}</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772-4F83-9F9B-59305AAC2C52}"/>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{97E6ACD2-EE38-4269-8CF6-657B99240559}</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772-4F83-9F9B-59305AAC2C52}"/>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{40D411D8-E8B8-4FCE-8E4E-513AD6404D91}</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772-4F83-9F9B-59305AAC2C52}"/>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{36228B18-4CFE-4590-B0DC-1E96D6D37E39}</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772-4F83-9F9B-59305AAC2C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9.1</c:v>
                </c:pt>
                <c:pt idx="8">
                  <c:v>9.1999999999999993</c:v>
                </c:pt>
                <c:pt idx="16">
                  <c:v>9.1999999999999993</c:v>
                </c:pt>
                <c:pt idx="24">
                  <c:v>8.8000000000000007</c:v>
                </c:pt>
                <c:pt idx="32">
                  <c:v>8.6999999999999993</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7772-4F83-9F9B-59305AAC2C52}"/>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{78A829F2-E989-4F79-8AEE-9BA633DED100}</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772-4F83-9F9B-59305AAC2C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{BBED5349-C0CB-4AB0-A720-BB647394B2CC}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72-4F83-9F9B-59305AAC2C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{DD98A489-DE69-455B-AC30-F2218A4B0B29}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72-4F83-9F9B-59305AAC2C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{58365156-271C-40BC-8DF2-901C202A3467}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72-4F83-9F9B-59305AAC2C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{FE5FA783-AFFC-4A4B-AD2C-E258D6BA3D2E}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72-4F83-9F9B-59305AAC2C52}"/>
                </c:ext>
              </c:extLst>
            </c:dLbl>
            <c:dLbl>
              <c:idx val="8"/>
              <c:layout/>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{6B3DE39F-93B3-4B1A-9F9E-37333AC3BBD5}</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772-4F83-9F9B-59305AAC2C52}"/>
                </c:ext>
              </c:extLst>
            </c:dLbl>
            <c:dLbl>
              <c:idx val="16"/>
              <c:layout/>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{6F29E3C4-666B-4FBD-A51D-EB1033795091}</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772-4F83-9F9B-59305AAC2C52}"/>
                </c:ext>
              </c:extLst>
            </c:dLbl>
            <c:dLbl>
              <c:idx val="24"/>
              <c:layout/>
              <c:tx>
                <c:strRef>
                  <c:f>[1]公会計指標分析・財政指標組合せ分析表!$CN$72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{44132DA9-50D9-4304-83A5-F737DA20883B}</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772-4F83-9F9B-59305AAC2C52}"/>
                </c:ext>
              </c:extLst>
            </c:dLbl>
            <c:dLbl>
              <c:idx val="32"/>
              <c:layout/>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{178E536B-4D12-4D3A-8B02-D8A721D9BCAD}</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772-4F83-9F9B-59305AAC2C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7.2</c:v>
                </c:pt>
                <c:pt idx="8">
                  <c:v>7.7</c:v>
                </c:pt>
                <c:pt idx="16">
                  <c:v>5.8</c:v>
                </c:pt>
                <c:pt idx="24">
                  <c:v>6.1</c:v>
                </c:pt>
                <c:pt idx="32">
                  <c:v>6.4</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772-4F83-9F9B-59305AAC2C52}"/>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4,860
4,826
18.92
3,519,394
3,225,624
210,724
2,081,788
3,255,086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歳入のうち自主財源が約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割程度で地方交付税が約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割を占めることとなり、</a:t>
          </a:r>
          <a:endParaRPr lang="ja-JP" altLang="ja-JP" sz="1400">
            <a:effectLst/>
          </a:endParaRPr>
        </a:p>
        <a:p>
          <a:r>
            <a:rPr kumimoji="1" lang="ja-JP" altLang="ja-JP" sz="1100">
              <a:solidFill>
                <a:schemeClr val="dk1"/>
              </a:solidFill>
              <a:effectLst/>
              <a:latin typeface="+mn-lt"/>
              <a:ea typeface="+mn-ea"/>
              <a:cs typeface="+mn-cs"/>
            </a:rPr>
            <a:t>依然として指数に大きな変化はない。</a:t>
          </a:r>
          <a:endParaRPr lang="ja-JP" altLang="ja-JP" sz="1400">
            <a:effectLst/>
          </a:endParaRPr>
        </a:p>
        <a:p>
          <a:r>
            <a:rPr kumimoji="1" lang="ja-JP" altLang="ja-JP" sz="1100">
              <a:solidFill>
                <a:schemeClr val="dk1"/>
              </a:solidFill>
              <a:effectLst/>
              <a:latin typeface="+mn-lt"/>
              <a:ea typeface="+mn-ea"/>
              <a:cs typeface="+mn-cs"/>
            </a:rPr>
            <a:t>不納欠損・未収金等の縮減、新たな収入の確保等歳入の拡大を図り、民間委託等による歳出の徹底的な見直しに取り組み、財源基盤の強化に努める。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44</xdr:row>
      <xdr:rowOff>4233</xdr:rowOff>
    </xdr:to>
    <xdr:cxnSp macro="">
      <xdr:nvCxnSpPr>
        <xdr:cNvPr id="68" name="直線コネクタ 67"/>
        <xdr:cNvCxnSpPr/>
      </xdr:nvCxnSpPr>
      <xdr:spPr>
        <a:xfrm>
          <a:off x="4114800" y="75399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129133</xdr:rowOff>
    </xdr:from>
    <xdr:ext cx="762000" cy="259045"/>
    <xdr:sp macro="" textlink="">
      <xdr:nvSpPr>
        <xdr:cNvPr id="69" name="財政力平均値テキスト"/>
        <xdr:cNvSpPr txBox="1"/>
      </xdr:nvSpPr>
      <xdr:spPr>
        <a:xfrm>
          <a:off x="5041900" y="7501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151554</xdr:rowOff>
    </xdr:from>
    <xdr:to>
      <xdr:col>19</xdr:col>
      <xdr:colOff>133350</xdr:colOff>
      <xdr:row>43</xdr:row>
      <xdr:rowOff>167640</xdr:rowOff>
    </xdr:to>
    <xdr:cxnSp macro="">
      <xdr:nvCxnSpPr>
        <xdr:cNvPr id="71" name="直線コネクタ 70"/>
        <xdr:cNvCxnSpPr/>
      </xdr:nvCxnSpPr>
      <xdr:spPr>
        <a:xfrm>
          <a:off x="3225800" y="75239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63940</xdr:rowOff>
    </xdr:from>
    <xdr:ext cx="736600" cy="259045"/>
    <xdr:sp macro="" textlink="">
      <xdr:nvSpPr>
        <xdr:cNvPr id="73" name="テキスト ボックス 72"/>
        <xdr:cNvSpPr txBox="1"/>
      </xdr:nvSpPr>
      <xdr:spPr>
        <a:xfrm>
          <a:off x="3733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151554</xdr:rowOff>
    </xdr:from>
    <xdr:to>
      <xdr:col>15</xdr:col>
      <xdr:colOff>82550</xdr:colOff>
      <xdr:row>43</xdr:row>
      <xdr:rowOff>151554</xdr:rowOff>
    </xdr:to>
    <xdr:cxnSp macro="">
      <xdr:nvCxnSpPr>
        <xdr:cNvPr id="74" name="直線コネクタ 73"/>
        <xdr:cNvCxnSpPr/>
      </xdr:nvCxnSpPr>
      <xdr:spPr>
        <a:xfrm>
          <a:off x="2336800" y="7523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47854</xdr:rowOff>
    </xdr:from>
    <xdr:ext cx="762000" cy="259045"/>
    <xdr:sp macro="" textlink="">
      <xdr:nvSpPr>
        <xdr:cNvPr id="76" name="テキスト ボックス 75"/>
        <xdr:cNvSpPr txBox="1"/>
      </xdr:nvSpPr>
      <xdr:spPr>
        <a:xfrm>
          <a:off x="2844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151554</xdr:rowOff>
    </xdr:from>
    <xdr:to>
      <xdr:col>11</xdr:col>
      <xdr:colOff>31750</xdr:colOff>
      <xdr:row>43</xdr:row>
      <xdr:rowOff>159596</xdr:rowOff>
    </xdr:to>
    <xdr:cxnSp macro="">
      <xdr:nvCxnSpPr>
        <xdr:cNvPr id="77" name="直線コネクタ 76"/>
        <xdr:cNvCxnSpPr/>
      </xdr:nvCxnSpPr>
      <xdr:spPr>
        <a:xfrm flipV="1">
          <a:off x="1447800" y="75239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68580</xdr:rowOff>
    </xdr:from>
    <xdr:to>
      <xdr:col>11</xdr:col>
      <xdr:colOff>82550</xdr:colOff>
      <xdr:row>43</xdr:row>
      <xdr:rowOff>170180</xdr:rowOff>
    </xdr:to>
    <xdr:sp macro="" textlink="">
      <xdr:nvSpPr>
        <xdr:cNvPr id="78" name="フローチャート: 判断 77"/>
        <xdr:cNvSpPr/>
      </xdr:nvSpPr>
      <xdr:spPr>
        <a:xfrm>
          <a:off x="2286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8907</xdr:rowOff>
    </xdr:from>
    <xdr:ext cx="762000" cy="259045"/>
    <xdr:sp macro="" textlink="">
      <xdr:nvSpPr>
        <xdr:cNvPr id="79" name="テキスト ボックス 78"/>
        <xdr:cNvSpPr txBox="1"/>
      </xdr:nvSpPr>
      <xdr:spPr>
        <a:xfrm>
          <a:off x="1955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52494</xdr:rowOff>
    </xdr:from>
    <xdr:to>
      <xdr:col>7</xdr:col>
      <xdr:colOff>31750</xdr:colOff>
      <xdr:row>43</xdr:row>
      <xdr:rowOff>154094</xdr:rowOff>
    </xdr:to>
    <xdr:sp macro="" textlink="">
      <xdr:nvSpPr>
        <xdr:cNvPr id="80" name="フローチャート: 判断 79"/>
        <xdr:cNvSpPr/>
      </xdr:nvSpPr>
      <xdr:spPr>
        <a:xfrm>
          <a:off x="1397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164271</xdr:rowOff>
    </xdr:from>
    <xdr:ext cx="762000" cy="259045"/>
    <xdr:sp macro="" textlink="">
      <xdr:nvSpPr>
        <xdr:cNvPr id="81" name="テキスト ボックス 80"/>
        <xdr:cNvSpPr txBox="1"/>
      </xdr:nvSpPr>
      <xdr:spPr>
        <a:xfrm>
          <a:off x="1066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141410</xdr:rowOff>
    </xdr:from>
    <xdr:ext cx="762000" cy="259045"/>
    <xdr:sp macro="" textlink="">
      <xdr:nvSpPr>
        <xdr:cNvPr id="88" name="財政力該当値テキスト"/>
        <xdr:cNvSpPr txBox="1"/>
      </xdr:nvSpPr>
      <xdr:spPr>
        <a:xfrm>
          <a:off x="50419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116840</xdr:rowOff>
    </xdr:from>
    <xdr:to>
      <xdr:col>19</xdr:col>
      <xdr:colOff>184150</xdr:colOff>
      <xdr:row>44</xdr:row>
      <xdr:rowOff>46990</xdr:rowOff>
    </xdr:to>
    <xdr:sp macro="" textlink="">
      <xdr:nvSpPr>
        <xdr:cNvPr id="89" name="楕円 88"/>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57167</xdr:rowOff>
    </xdr:from>
    <xdr:ext cx="736600" cy="259045"/>
    <xdr:sp macro="" textlink="">
      <xdr:nvSpPr>
        <xdr:cNvPr id="90" name="テキスト ボックス 89"/>
        <xdr:cNvSpPr txBox="1"/>
      </xdr:nvSpPr>
      <xdr:spPr>
        <a:xfrm>
          <a:off x="3733800" y="7258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100754</xdr:rowOff>
    </xdr:from>
    <xdr:to>
      <xdr:col>15</xdr:col>
      <xdr:colOff>133350</xdr:colOff>
      <xdr:row>44</xdr:row>
      <xdr:rowOff>30904</xdr:rowOff>
    </xdr:to>
    <xdr:sp macro="" textlink="">
      <xdr:nvSpPr>
        <xdr:cNvPr id="91" name="楕円 90"/>
        <xdr:cNvSpPr/>
      </xdr:nvSpPr>
      <xdr:spPr>
        <a:xfrm>
          <a:off x="3175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41081</xdr:rowOff>
    </xdr:from>
    <xdr:ext cx="762000" cy="259045"/>
    <xdr:sp macro="" textlink="">
      <xdr:nvSpPr>
        <xdr:cNvPr id="92" name="テキスト ボックス 91"/>
        <xdr:cNvSpPr txBox="1"/>
      </xdr:nvSpPr>
      <xdr:spPr>
        <a:xfrm>
          <a:off x="2844800" y="72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100754</xdr:rowOff>
    </xdr:from>
    <xdr:to>
      <xdr:col>11</xdr:col>
      <xdr:colOff>82550</xdr:colOff>
      <xdr:row>44</xdr:row>
      <xdr:rowOff>30904</xdr:rowOff>
    </xdr:to>
    <xdr:sp macro="" textlink="">
      <xdr:nvSpPr>
        <xdr:cNvPr id="93" name="楕円 92"/>
        <xdr:cNvSpPr/>
      </xdr:nvSpPr>
      <xdr:spPr>
        <a:xfrm>
          <a:off x="2286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15681</xdr:rowOff>
    </xdr:from>
    <xdr:ext cx="762000" cy="259045"/>
    <xdr:sp macro="" textlink="">
      <xdr:nvSpPr>
        <xdr:cNvPr id="94" name="テキスト ボックス 93"/>
        <xdr:cNvSpPr txBox="1"/>
      </xdr:nvSpPr>
      <xdr:spPr>
        <a:xfrm>
          <a:off x="1955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108796</xdr:rowOff>
    </xdr:from>
    <xdr:to>
      <xdr:col>7</xdr:col>
      <xdr:colOff>31750</xdr:colOff>
      <xdr:row>44</xdr:row>
      <xdr:rowOff>38946</xdr:rowOff>
    </xdr:to>
    <xdr:sp macro="" textlink="">
      <xdr:nvSpPr>
        <xdr:cNvPr id="95" name="楕円 94"/>
        <xdr:cNvSpPr/>
      </xdr:nvSpPr>
      <xdr:spPr>
        <a:xfrm>
          <a:off x="1397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23723</xdr:rowOff>
    </xdr:from>
    <xdr:ext cx="762000" cy="259045"/>
    <xdr:sp macro="" textlink="">
      <xdr:nvSpPr>
        <xdr:cNvPr id="96" name="テキスト ボックス 95"/>
        <xdr:cNvSpPr txBox="1"/>
      </xdr:nvSpPr>
      <xdr:spPr>
        <a:xfrm>
          <a:off x="1066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特別会計への繰出金及び公債費が大きな割合を示している。</a:t>
          </a:r>
          <a:endParaRPr lang="ja-JP" altLang="ja-JP" sz="1400">
            <a:effectLst/>
          </a:endParaRPr>
        </a:p>
        <a:p>
          <a:r>
            <a:rPr kumimoji="1" lang="ja-JP" altLang="ja-JP" sz="1100">
              <a:solidFill>
                <a:schemeClr val="dk1"/>
              </a:solidFill>
              <a:effectLst/>
              <a:latin typeface="+mn-lt"/>
              <a:ea typeface="+mn-ea"/>
              <a:cs typeface="+mn-cs"/>
            </a:rPr>
            <a:t>特別会計事業の自立した運営による繰出金の縮減をはじめ、今後の公債費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起債借入の抑制を図る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等支出の抑制に努め、弾力性の向上を図る。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63</xdr:row>
      <xdr:rowOff>146473</xdr:rowOff>
    </xdr:to>
    <xdr:cxnSp macro="">
      <xdr:nvCxnSpPr>
        <xdr:cNvPr id="131" name="直線コネクタ 130"/>
        <xdr:cNvCxnSpPr/>
      </xdr:nvCxnSpPr>
      <xdr:spPr>
        <a:xfrm>
          <a:off x="4114800" y="1093575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134408</xdr:rowOff>
    </xdr:from>
    <xdr:to>
      <xdr:col>19</xdr:col>
      <xdr:colOff>133350</xdr:colOff>
      <xdr:row>64</xdr:row>
      <xdr:rowOff>107738</xdr:rowOff>
    </xdr:to>
    <xdr:cxnSp macro="">
      <xdr:nvCxnSpPr>
        <xdr:cNvPr id="134" name="直線コネクタ 133"/>
        <xdr:cNvCxnSpPr/>
      </xdr:nvCxnSpPr>
      <xdr:spPr>
        <a:xfrm flipV="1">
          <a:off x="3225800" y="1093575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107738</xdr:rowOff>
    </xdr:from>
    <xdr:to>
      <xdr:col>15</xdr:col>
      <xdr:colOff>82550</xdr:colOff>
      <xdr:row>64</xdr:row>
      <xdr:rowOff>164042</xdr:rowOff>
    </xdr:to>
    <xdr:cxnSp macro="">
      <xdr:nvCxnSpPr>
        <xdr:cNvPr id="137" name="直線コネクタ 136"/>
        <xdr:cNvCxnSpPr/>
      </xdr:nvCxnSpPr>
      <xdr:spPr>
        <a:xfrm flipV="1">
          <a:off x="2336800" y="1108053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164042</xdr:rowOff>
    </xdr:from>
    <xdr:to>
      <xdr:col>11</xdr:col>
      <xdr:colOff>31750</xdr:colOff>
      <xdr:row>65</xdr:row>
      <xdr:rowOff>24765</xdr:rowOff>
    </xdr:to>
    <xdr:cxnSp macro="">
      <xdr:nvCxnSpPr>
        <xdr:cNvPr id="140" name="直線コネクタ 139"/>
        <xdr:cNvCxnSpPr/>
      </xdr:nvCxnSpPr>
      <xdr:spPr>
        <a:xfrm flipV="1">
          <a:off x="1447800" y="1113684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121285</xdr:rowOff>
    </xdr:from>
    <xdr:to>
      <xdr:col>11</xdr:col>
      <xdr:colOff>82550</xdr:colOff>
      <xdr:row>65</xdr:row>
      <xdr:rowOff>51435</xdr:rowOff>
    </xdr:to>
    <xdr:sp macro="" textlink="">
      <xdr:nvSpPr>
        <xdr:cNvPr id="141" name="フローチャート: 判断 140"/>
        <xdr:cNvSpPr/>
      </xdr:nvSpPr>
      <xdr:spPr>
        <a:xfrm>
          <a:off x="2286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36212</xdr:rowOff>
    </xdr:from>
    <xdr:ext cx="762000" cy="259045"/>
    <xdr:sp macro="" textlink="">
      <xdr:nvSpPr>
        <xdr:cNvPr id="142" name="テキスト ボックス 141"/>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3" name="フローチャート: 判断 142"/>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44" name="テキスト ボックス 143"/>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50" name="楕円 149"/>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67750</xdr:rowOff>
    </xdr:from>
    <xdr:ext cx="762000" cy="259045"/>
    <xdr:sp macro="" textlink="">
      <xdr:nvSpPr>
        <xdr:cNvPr id="151" name="財政構造の弾力性該当値テキスト"/>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2" name="楕円 151"/>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169985</xdr:rowOff>
    </xdr:from>
    <xdr:ext cx="736600" cy="259045"/>
    <xdr:sp macro="" textlink="">
      <xdr:nvSpPr>
        <xdr:cNvPr id="153" name="テキスト ボックス 152"/>
        <xdr:cNvSpPr txBox="1"/>
      </xdr:nvSpPr>
      <xdr:spPr>
        <a:xfrm>
          <a:off x="3733800" y="1097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56938</xdr:rowOff>
    </xdr:from>
    <xdr:to>
      <xdr:col>15</xdr:col>
      <xdr:colOff>133350</xdr:colOff>
      <xdr:row>64</xdr:row>
      <xdr:rowOff>158538</xdr:rowOff>
    </xdr:to>
    <xdr:sp macro="" textlink="">
      <xdr:nvSpPr>
        <xdr:cNvPr id="154" name="楕円 153"/>
        <xdr:cNvSpPr/>
      </xdr:nvSpPr>
      <xdr:spPr>
        <a:xfrm>
          <a:off x="3175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143315</xdr:rowOff>
    </xdr:from>
    <xdr:ext cx="762000" cy="259045"/>
    <xdr:sp macro="" textlink="">
      <xdr:nvSpPr>
        <xdr:cNvPr id="155" name="テキスト ボックス 154"/>
        <xdr:cNvSpPr txBox="1"/>
      </xdr:nvSpPr>
      <xdr:spPr>
        <a:xfrm>
          <a:off x="2844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113242</xdr:rowOff>
    </xdr:from>
    <xdr:to>
      <xdr:col>11</xdr:col>
      <xdr:colOff>82550</xdr:colOff>
      <xdr:row>65</xdr:row>
      <xdr:rowOff>43392</xdr:rowOff>
    </xdr:to>
    <xdr:sp macro="" textlink="">
      <xdr:nvSpPr>
        <xdr:cNvPr id="156" name="楕円 155"/>
        <xdr:cNvSpPr/>
      </xdr:nvSpPr>
      <xdr:spPr>
        <a:xfrm>
          <a:off x="2286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53569</xdr:rowOff>
    </xdr:from>
    <xdr:ext cx="762000" cy="259045"/>
    <xdr:sp macro="" textlink="">
      <xdr:nvSpPr>
        <xdr:cNvPr id="157" name="テキスト ボックス 156"/>
        <xdr:cNvSpPr txBox="1"/>
      </xdr:nvSpPr>
      <xdr:spPr>
        <a:xfrm>
          <a:off x="1955800" y="1085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58" name="楕円 157"/>
        <xdr:cNvSpPr/>
      </xdr:nvSpPr>
      <xdr:spPr>
        <a:xfrm>
          <a:off x="1397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60342</xdr:rowOff>
    </xdr:from>
    <xdr:ext cx="762000" cy="259045"/>
    <xdr:sp macro="" textlink="">
      <xdr:nvSpPr>
        <xdr:cNvPr id="159" name="テキスト ボックス 158"/>
        <xdr:cNvSpPr txBox="1"/>
      </xdr:nvSpPr>
      <xdr:spPr>
        <a:xfrm>
          <a:off x="1066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類似団体平均に比べ低くなっているのは、主に物件費を要因としており、保有する施設数が他市町村に比べ少ないため、施設管理における費用負担が少ないことによる。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126721</xdr:rowOff>
    </xdr:from>
    <xdr:to>
      <xdr:col>23</xdr:col>
      <xdr:colOff>133350</xdr:colOff>
      <xdr:row>79</xdr:row>
      <xdr:rowOff>153481</xdr:rowOff>
    </xdr:to>
    <xdr:cxnSp macro="">
      <xdr:nvCxnSpPr>
        <xdr:cNvPr id="196" name="直線コネクタ 195"/>
        <xdr:cNvCxnSpPr/>
      </xdr:nvCxnSpPr>
      <xdr:spPr>
        <a:xfrm>
          <a:off x="4114800" y="13671271"/>
          <a:ext cx="838200" cy="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116688</xdr:rowOff>
    </xdr:from>
    <xdr:ext cx="762000" cy="259045"/>
    <xdr:sp macro="" textlink="">
      <xdr:nvSpPr>
        <xdr:cNvPr id="197" name="人件費・物件費等の状況平均値テキスト"/>
        <xdr:cNvSpPr txBox="1"/>
      </xdr:nvSpPr>
      <xdr:spPr>
        <a:xfrm>
          <a:off x="5041900" y="1383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126721</xdr:rowOff>
    </xdr:from>
    <xdr:to>
      <xdr:col>19</xdr:col>
      <xdr:colOff>133350</xdr:colOff>
      <xdr:row>80</xdr:row>
      <xdr:rowOff>37593</xdr:rowOff>
    </xdr:to>
    <xdr:cxnSp macro="">
      <xdr:nvCxnSpPr>
        <xdr:cNvPr id="199" name="直線コネクタ 198"/>
        <xdr:cNvCxnSpPr/>
      </xdr:nvCxnSpPr>
      <xdr:spPr>
        <a:xfrm flipV="1">
          <a:off x="3225800" y="13671271"/>
          <a:ext cx="889000" cy="8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40688</xdr:rowOff>
    </xdr:from>
    <xdr:ext cx="736600" cy="259045"/>
    <xdr:sp macro="" textlink="">
      <xdr:nvSpPr>
        <xdr:cNvPr id="201" name="テキスト ボックス 200"/>
        <xdr:cNvSpPr txBox="1"/>
      </xdr:nvSpPr>
      <xdr:spPr>
        <a:xfrm>
          <a:off x="3733800" y="13928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136984</xdr:rowOff>
    </xdr:from>
    <xdr:to>
      <xdr:col>15</xdr:col>
      <xdr:colOff>82550</xdr:colOff>
      <xdr:row>80</xdr:row>
      <xdr:rowOff>37593</xdr:rowOff>
    </xdr:to>
    <xdr:cxnSp macro="">
      <xdr:nvCxnSpPr>
        <xdr:cNvPr id="202" name="直線コネクタ 201"/>
        <xdr:cNvCxnSpPr/>
      </xdr:nvCxnSpPr>
      <xdr:spPr>
        <a:xfrm>
          <a:off x="2336800" y="13681534"/>
          <a:ext cx="889000" cy="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27928</xdr:rowOff>
    </xdr:from>
    <xdr:ext cx="762000" cy="259045"/>
    <xdr:sp macro="" textlink="">
      <xdr:nvSpPr>
        <xdr:cNvPr id="204" name="テキスト ボックス 203"/>
        <xdr:cNvSpPr txBox="1"/>
      </xdr:nvSpPr>
      <xdr:spPr>
        <a:xfrm>
          <a:off x="2844800" y="1391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136984</xdr:rowOff>
    </xdr:from>
    <xdr:to>
      <xdr:col>11</xdr:col>
      <xdr:colOff>31750</xdr:colOff>
      <xdr:row>81</xdr:row>
      <xdr:rowOff>35348</xdr:rowOff>
    </xdr:to>
    <xdr:cxnSp macro="">
      <xdr:nvCxnSpPr>
        <xdr:cNvPr id="205" name="直線コネクタ 204"/>
        <xdr:cNvCxnSpPr/>
      </xdr:nvCxnSpPr>
      <xdr:spPr>
        <a:xfrm flipV="1">
          <a:off x="1447800" y="13681534"/>
          <a:ext cx="889000" cy="24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68165</xdr:rowOff>
    </xdr:from>
    <xdr:to>
      <xdr:col>11</xdr:col>
      <xdr:colOff>82550</xdr:colOff>
      <xdr:row>79</xdr:row>
      <xdr:rowOff>169765</xdr:rowOff>
    </xdr:to>
    <xdr:sp macro="" textlink="">
      <xdr:nvSpPr>
        <xdr:cNvPr id="206" name="フローチャート: 判断 205"/>
        <xdr:cNvSpPr/>
      </xdr:nvSpPr>
      <xdr:spPr>
        <a:xfrm>
          <a:off x="2286000" y="1361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8492</xdr:rowOff>
    </xdr:from>
    <xdr:ext cx="762000" cy="259045"/>
    <xdr:sp macro="" textlink="">
      <xdr:nvSpPr>
        <xdr:cNvPr id="207" name="テキスト ボックス 206"/>
        <xdr:cNvSpPr txBox="1"/>
      </xdr:nvSpPr>
      <xdr:spPr>
        <a:xfrm>
          <a:off x="1955800" y="1338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60736</xdr:rowOff>
    </xdr:from>
    <xdr:to>
      <xdr:col>7</xdr:col>
      <xdr:colOff>31750</xdr:colOff>
      <xdr:row>79</xdr:row>
      <xdr:rowOff>162336</xdr:rowOff>
    </xdr:to>
    <xdr:sp macro="" textlink="">
      <xdr:nvSpPr>
        <xdr:cNvPr id="208" name="フローチャート: 判断 207"/>
        <xdr:cNvSpPr/>
      </xdr:nvSpPr>
      <xdr:spPr>
        <a:xfrm>
          <a:off x="1397000" y="1360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1063</xdr:rowOff>
    </xdr:from>
    <xdr:ext cx="762000" cy="259045"/>
    <xdr:sp macro="" textlink="">
      <xdr:nvSpPr>
        <xdr:cNvPr id="209" name="テキスト ボックス 208"/>
        <xdr:cNvSpPr txBox="1"/>
      </xdr:nvSpPr>
      <xdr:spPr>
        <a:xfrm>
          <a:off x="1066800" y="1337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102681</xdr:rowOff>
    </xdr:from>
    <xdr:to>
      <xdr:col>23</xdr:col>
      <xdr:colOff>184150</xdr:colOff>
      <xdr:row>80</xdr:row>
      <xdr:rowOff>32831</xdr:rowOff>
    </xdr:to>
    <xdr:sp macro="" textlink="">
      <xdr:nvSpPr>
        <xdr:cNvPr id="215" name="楕円 214"/>
        <xdr:cNvSpPr/>
      </xdr:nvSpPr>
      <xdr:spPr>
        <a:xfrm>
          <a:off x="4902200" y="136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23958</xdr:rowOff>
    </xdr:from>
    <xdr:ext cx="762000" cy="259045"/>
    <xdr:sp macro="" textlink="">
      <xdr:nvSpPr>
        <xdr:cNvPr id="216" name="人件費・物件費等の状況該当値テキスト"/>
        <xdr:cNvSpPr txBox="1"/>
      </xdr:nvSpPr>
      <xdr:spPr>
        <a:xfrm>
          <a:off x="5041900" y="1356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75921</xdr:rowOff>
    </xdr:from>
    <xdr:to>
      <xdr:col>19</xdr:col>
      <xdr:colOff>184150</xdr:colOff>
      <xdr:row>80</xdr:row>
      <xdr:rowOff>6071</xdr:rowOff>
    </xdr:to>
    <xdr:sp macro="" textlink="">
      <xdr:nvSpPr>
        <xdr:cNvPr id="217" name="楕円 216"/>
        <xdr:cNvSpPr/>
      </xdr:nvSpPr>
      <xdr:spPr>
        <a:xfrm>
          <a:off x="4064000" y="136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16248</xdr:rowOff>
    </xdr:from>
    <xdr:ext cx="736600" cy="259045"/>
    <xdr:sp macro="" textlink="">
      <xdr:nvSpPr>
        <xdr:cNvPr id="218" name="テキスト ボックス 217"/>
        <xdr:cNvSpPr txBox="1"/>
      </xdr:nvSpPr>
      <xdr:spPr>
        <a:xfrm>
          <a:off x="3733800" y="13389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158243</xdr:rowOff>
    </xdr:from>
    <xdr:to>
      <xdr:col>15</xdr:col>
      <xdr:colOff>133350</xdr:colOff>
      <xdr:row>80</xdr:row>
      <xdr:rowOff>88393</xdr:rowOff>
    </xdr:to>
    <xdr:sp macro="" textlink="">
      <xdr:nvSpPr>
        <xdr:cNvPr id="219" name="楕円 218"/>
        <xdr:cNvSpPr/>
      </xdr:nvSpPr>
      <xdr:spPr>
        <a:xfrm>
          <a:off x="3175000" y="137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98570</xdr:rowOff>
    </xdr:from>
    <xdr:ext cx="762000" cy="259045"/>
    <xdr:sp macro="" textlink="">
      <xdr:nvSpPr>
        <xdr:cNvPr id="220" name="テキスト ボックス 219"/>
        <xdr:cNvSpPr txBox="1"/>
      </xdr:nvSpPr>
      <xdr:spPr>
        <a:xfrm>
          <a:off x="2844800" y="1347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86184</xdr:rowOff>
    </xdr:from>
    <xdr:to>
      <xdr:col>11</xdr:col>
      <xdr:colOff>82550</xdr:colOff>
      <xdr:row>80</xdr:row>
      <xdr:rowOff>16334</xdr:rowOff>
    </xdr:to>
    <xdr:sp macro="" textlink="">
      <xdr:nvSpPr>
        <xdr:cNvPr id="221" name="楕円 220"/>
        <xdr:cNvSpPr/>
      </xdr:nvSpPr>
      <xdr:spPr>
        <a:xfrm>
          <a:off x="2286000" y="1363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1111</xdr:rowOff>
    </xdr:from>
    <xdr:ext cx="762000" cy="259045"/>
    <xdr:sp macro="" textlink="">
      <xdr:nvSpPr>
        <xdr:cNvPr id="222" name="テキスト ボックス 221"/>
        <xdr:cNvSpPr txBox="1"/>
      </xdr:nvSpPr>
      <xdr:spPr>
        <a:xfrm>
          <a:off x="1955800" y="1371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155998</xdr:rowOff>
    </xdr:from>
    <xdr:to>
      <xdr:col>7</xdr:col>
      <xdr:colOff>31750</xdr:colOff>
      <xdr:row>81</xdr:row>
      <xdr:rowOff>86148</xdr:rowOff>
    </xdr:to>
    <xdr:sp macro="" textlink="">
      <xdr:nvSpPr>
        <xdr:cNvPr id="223" name="楕円 222"/>
        <xdr:cNvSpPr/>
      </xdr:nvSpPr>
      <xdr:spPr>
        <a:xfrm>
          <a:off x="1397000" y="1387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70925</xdr:rowOff>
    </xdr:from>
    <xdr:ext cx="762000" cy="259045"/>
    <xdr:sp macro="" textlink="">
      <xdr:nvSpPr>
        <xdr:cNvPr id="224" name="テキスト ボックス 223"/>
        <xdr:cNvSpPr txBox="1"/>
      </xdr:nvSpPr>
      <xdr:spPr>
        <a:xfrm>
          <a:off x="1066800" y="1395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経験年数階層の変動により、寄与率が減ったことや退職者がいなかったことから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％の減となっている。</a:t>
          </a:r>
          <a:endParaRPr lang="ja-JP" altLang="ja-JP" sz="1400">
            <a:effectLst/>
          </a:endParaRPr>
        </a:p>
        <a:p>
          <a:r>
            <a:rPr kumimoji="1" lang="ja-JP" altLang="ja-JP" sz="1100">
              <a:solidFill>
                <a:schemeClr val="dk1"/>
              </a:solidFill>
              <a:effectLst/>
              <a:latin typeface="+mn-lt"/>
              <a:ea typeface="+mn-ea"/>
              <a:cs typeface="+mn-cs"/>
            </a:rPr>
            <a:t>なお、本村は他市町村より職員数が少ないため若干名の給与水準の増減によりラスパイレス指数が大きく変わると考えられ、他市町村より給与水準が高いと安易に判断することはできないと思われる。今後も様々な状勢を勘案し給与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147461</xdr:rowOff>
    </xdr:to>
    <xdr:cxnSp macro="">
      <xdr:nvCxnSpPr>
        <xdr:cNvPr id="258" name="直線コネクタ 257"/>
        <xdr:cNvCxnSpPr/>
      </xdr:nvCxnSpPr>
      <xdr:spPr>
        <a:xfrm flipV="1">
          <a:off x="16179800" y="15127816"/>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53622</xdr:rowOff>
    </xdr:from>
    <xdr:to>
      <xdr:col>77</xdr:col>
      <xdr:colOff>44450</xdr:colOff>
      <xdr:row>88</xdr:row>
      <xdr:rowOff>147461</xdr:rowOff>
    </xdr:to>
    <xdr:cxnSp macro="">
      <xdr:nvCxnSpPr>
        <xdr:cNvPr id="261" name="直線コネクタ 260"/>
        <xdr:cNvCxnSpPr/>
      </xdr:nvCxnSpPr>
      <xdr:spPr>
        <a:xfrm>
          <a:off x="15290800" y="151412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53622</xdr:rowOff>
    </xdr:to>
    <xdr:cxnSp macro="">
      <xdr:nvCxnSpPr>
        <xdr:cNvPr id="264" name="直線コネクタ 263"/>
        <xdr:cNvCxnSpPr/>
      </xdr:nvCxnSpPr>
      <xdr:spPr>
        <a:xfrm>
          <a:off x="14401800" y="151278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26811</xdr:rowOff>
    </xdr:from>
    <xdr:to>
      <xdr:col>73</xdr:col>
      <xdr:colOff>44450</xdr:colOff>
      <xdr:row>87</xdr:row>
      <xdr:rowOff>128411</xdr:rowOff>
    </xdr:to>
    <xdr:sp macro="" textlink="">
      <xdr:nvSpPr>
        <xdr:cNvPr id="265" name="フローチャート: 判断 264"/>
        <xdr:cNvSpPr/>
      </xdr:nvSpPr>
      <xdr:spPr>
        <a:xfrm>
          <a:off x="15240000" y="1494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138588</xdr:rowOff>
    </xdr:from>
    <xdr:ext cx="762000" cy="259045"/>
    <xdr:sp macro="" textlink="">
      <xdr:nvSpPr>
        <xdr:cNvPr id="266" name="テキスト ボックス 265"/>
        <xdr:cNvSpPr txBox="1"/>
      </xdr:nvSpPr>
      <xdr:spPr>
        <a:xfrm>
          <a:off x="14909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40216</xdr:rowOff>
    </xdr:to>
    <xdr:cxnSp macro="">
      <xdr:nvCxnSpPr>
        <xdr:cNvPr id="267" name="直線コネクタ 266"/>
        <xdr:cNvCxnSpPr/>
      </xdr:nvCxnSpPr>
      <xdr:spPr>
        <a:xfrm>
          <a:off x="13512800" y="150071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8" name="フローチャート: 判断 267"/>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9" name="テキスト ボックス 268"/>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70" name="フローチャート: 判断 269"/>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71" name="テキスト ボックス 270"/>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7" name="楕円 276"/>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8"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96661</xdr:rowOff>
    </xdr:from>
    <xdr:to>
      <xdr:col>77</xdr:col>
      <xdr:colOff>95250</xdr:colOff>
      <xdr:row>89</xdr:row>
      <xdr:rowOff>26811</xdr:rowOff>
    </xdr:to>
    <xdr:sp macro="" textlink="">
      <xdr:nvSpPr>
        <xdr:cNvPr id="279" name="楕円 278"/>
        <xdr:cNvSpPr/>
      </xdr:nvSpPr>
      <xdr:spPr>
        <a:xfrm>
          <a:off x="16129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11588</xdr:rowOff>
    </xdr:from>
    <xdr:ext cx="736600" cy="259045"/>
    <xdr:sp macro="" textlink="">
      <xdr:nvSpPr>
        <xdr:cNvPr id="280" name="テキスト ボックス 279"/>
        <xdr:cNvSpPr txBox="1"/>
      </xdr:nvSpPr>
      <xdr:spPr>
        <a:xfrm>
          <a:off x="15798800" y="1527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2822</xdr:rowOff>
    </xdr:from>
    <xdr:to>
      <xdr:col>73</xdr:col>
      <xdr:colOff>44450</xdr:colOff>
      <xdr:row>88</xdr:row>
      <xdr:rowOff>104422</xdr:rowOff>
    </xdr:to>
    <xdr:sp macro="" textlink="">
      <xdr:nvSpPr>
        <xdr:cNvPr id="281" name="楕円 280"/>
        <xdr:cNvSpPr/>
      </xdr:nvSpPr>
      <xdr:spPr>
        <a:xfrm>
          <a:off x="15240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89199</xdr:rowOff>
    </xdr:from>
    <xdr:ext cx="762000" cy="259045"/>
    <xdr:sp macro="" textlink="">
      <xdr:nvSpPr>
        <xdr:cNvPr id="282" name="テキスト ボックス 281"/>
        <xdr:cNvSpPr txBox="1"/>
      </xdr:nvSpPr>
      <xdr:spPr>
        <a:xfrm>
          <a:off x="14909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3" name="楕円 282"/>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4" name="テキスト ボックス 283"/>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5" name="楕円 284"/>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86" name="テキスト ボックス 285"/>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年度途中での退職もなかったことから横ばいとなり、類似団体平均を下回った。</a:t>
          </a:r>
          <a:endParaRPr lang="ja-JP" altLang="ja-JP" sz="1400">
            <a:effectLst/>
          </a:endParaRPr>
        </a:p>
        <a:p>
          <a:r>
            <a:rPr kumimoji="1" lang="ja-JP" altLang="ja-JP" sz="1100">
              <a:solidFill>
                <a:schemeClr val="dk1"/>
              </a:solidFill>
              <a:effectLst/>
              <a:latin typeface="+mn-lt"/>
              <a:ea typeface="+mn-ea"/>
              <a:cs typeface="+mn-cs"/>
            </a:rPr>
            <a:t>退職と採用、人員と業務のバランスを考慮し、適正な定員管理に努める。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129889</xdr:rowOff>
    </xdr:from>
    <xdr:to>
      <xdr:col>81</xdr:col>
      <xdr:colOff>44450</xdr:colOff>
      <xdr:row>59</xdr:row>
      <xdr:rowOff>131699</xdr:rowOff>
    </xdr:to>
    <xdr:cxnSp macro="">
      <xdr:nvCxnSpPr>
        <xdr:cNvPr id="320" name="直線コネクタ 319"/>
        <xdr:cNvCxnSpPr/>
      </xdr:nvCxnSpPr>
      <xdr:spPr>
        <a:xfrm>
          <a:off x="16179800" y="10245439"/>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20073</xdr:rowOff>
    </xdr:from>
    <xdr:ext cx="762000" cy="259045"/>
    <xdr:sp macro="" textlink="">
      <xdr:nvSpPr>
        <xdr:cNvPr id="321" name="定員管理の状況平均値テキスト"/>
        <xdr:cNvSpPr txBox="1"/>
      </xdr:nvSpPr>
      <xdr:spPr>
        <a:xfrm>
          <a:off x="17106900" y="1030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124862</xdr:rowOff>
    </xdr:from>
    <xdr:to>
      <xdr:col>77</xdr:col>
      <xdr:colOff>44450</xdr:colOff>
      <xdr:row>59</xdr:row>
      <xdr:rowOff>129889</xdr:rowOff>
    </xdr:to>
    <xdr:cxnSp macro="">
      <xdr:nvCxnSpPr>
        <xdr:cNvPr id="323" name="直線コネクタ 322"/>
        <xdr:cNvCxnSpPr/>
      </xdr:nvCxnSpPr>
      <xdr:spPr>
        <a:xfrm>
          <a:off x="15290800" y="10240412"/>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126530</xdr:rowOff>
    </xdr:from>
    <xdr:ext cx="736600" cy="259045"/>
    <xdr:sp macro="" textlink="">
      <xdr:nvSpPr>
        <xdr:cNvPr id="325" name="テキスト ボックス 324"/>
        <xdr:cNvSpPr txBox="1"/>
      </xdr:nvSpPr>
      <xdr:spPr>
        <a:xfrm>
          <a:off x="15798800" y="1041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124661</xdr:rowOff>
    </xdr:from>
    <xdr:to>
      <xdr:col>72</xdr:col>
      <xdr:colOff>203200</xdr:colOff>
      <xdr:row>59</xdr:row>
      <xdr:rowOff>124862</xdr:rowOff>
    </xdr:to>
    <xdr:cxnSp macro="">
      <xdr:nvCxnSpPr>
        <xdr:cNvPr id="326" name="直線コネクタ 325"/>
        <xdr:cNvCxnSpPr/>
      </xdr:nvCxnSpPr>
      <xdr:spPr>
        <a:xfrm>
          <a:off x="14401800" y="10240211"/>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146035</xdr:rowOff>
    </xdr:from>
    <xdr:ext cx="762000" cy="259045"/>
    <xdr:sp macro="" textlink="">
      <xdr:nvSpPr>
        <xdr:cNvPr id="328" name="テキスト ボックス 327"/>
        <xdr:cNvSpPr txBox="1"/>
      </xdr:nvSpPr>
      <xdr:spPr>
        <a:xfrm>
          <a:off x="14909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119634</xdr:rowOff>
    </xdr:from>
    <xdr:to>
      <xdr:col>68</xdr:col>
      <xdr:colOff>152400</xdr:colOff>
      <xdr:row>59</xdr:row>
      <xdr:rowOff>124661</xdr:rowOff>
    </xdr:to>
    <xdr:cxnSp macro="">
      <xdr:nvCxnSpPr>
        <xdr:cNvPr id="329" name="直線コネクタ 328"/>
        <xdr:cNvCxnSpPr/>
      </xdr:nvCxnSpPr>
      <xdr:spPr>
        <a:xfrm>
          <a:off x="13512800" y="10235184"/>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90149</xdr:rowOff>
    </xdr:from>
    <xdr:to>
      <xdr:col>68</xdr:col>
      <xdr:colOff>203200</xdr:colOff>
      <xdr:row>60</xdr:row>
      <xdr:rowOff>20299</xdr:rowOff>
    </xdr:to>
    <xdr:sp macro="" textlink="">
      <xdr:nvSpPr>
        <xdr:cNvPr id="330" name="フローチャート: 判断 329"/>
        <xdr:cNvSpPr/>
      </xdr:nvSpPr>
      <xdr:spPr>
        <a:xfrm>
          <a:off x="14351000" y="102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5076</xdr:rowOff>
    </xdr:from>
    <xdr:ext cx="762000" cy="259045"/>
    <xdr:sp macro="" textlink="">
      <xdr:nvSpPr>
        <xdr:cNvPr id="331" name="テキスト ボックス 330"/>
        <xdr:cNvSpPr txBox="1"/>
      </xdr:nvSpPr>
      <xdr:spPr>
        <a:xfrm>
          <a:off x="14020800" y="1029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75671</xdr:rowOff>
    </xdr:from>
    <xdr:to>
      <xdr:col>64</xdr:col>
      <xdr:colOff>152400</xdr:colOff>
      <xdr:row>60</xdr:row>
      <xdr:rowOff>5821</xdr:rowOff>
    </xdr:to>
    <xdr:sp macro="" textlink="">
      <xdr:nvSpPr>
        <xdr:cNvPr id="332" name="フローチャート: 判断 331"/>
        <xdr:cNvSpPr/>
      </xdr:nvSpPr>
      <xdr:spPr>
        <a:xfrm>
          <a:off x="13462000" y="1019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162048</xdr:rowOff>
    </xdr:from>
    <xdr:ext cx="762000" cy="259045"/>
    <xdr:sp macro="" textlink="">
      <xdr:nvSpPr>
        <xdr:cNvPr id="333" name="テキスト ボックス 332"/>
        <xdr:cNvSpPr txBox="1"/>
      </xdr:nvSpPr>
      <xdr:spPr>
        <a:xfrm>
          <a:off x="13131800" y="1027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80899</xdr:rowOff>
    </xdr:from>
    <xdr:to>
      <xdr:col>81</xdr:col>
      <xdr:colOff>95250</xdr:colOff>
      <xdr:row>60</xdr:row>
      <xdr:rowOff>11049</xdr:rowOff>
    </xdr:to>
    <xdr:sp macro="" textlink="">
      <xdr:nvSpPr>
        <xdr:cNvPr id="339" name="楕円 338"/>
        <xdr:cNvSpPr/>
      </xdr:nvSpPr>
      <xdr:spPr>
        <a:xfrm>
          <a:off x="16967200" y="101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2176</xdr:rowOff>
    </xdr:from>
    <xdr:ext cx="762000" cy="259045"/>
    <xdr:sp macro="" textlink="">
      <xdr:nvSpPr>
        <xdr:cNvPr id="340" name="定員管理の状況該当値テキスト"/>
        <xdr:cNvSpPr txBox="1"/>
      </xdr:nvSpPr>
      <xdr:spPr>
        <a:xfrm>
          <a:off x="17106900" y="1011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79089</xdr:rowOff>
    </xdr:from>
    <xdr:to>
      <xdr:col>77</xdr:col>
      <xdr:colOff>95250</xdr:colOff>
      <xdr:row>60</xdr:row>
      <xdr:rowOff>9239</xdr:rowOff>
    </xdr:to>
    <xdr:sp macro="" textlink="">
      <xdr:nvSpPr>
        <xdr:cNvPr id="341" name="楕円 340"/>
        <xdr:cNvSpPr/>
      </xdr:nvSpPr>
      <xdr:spPr>
        <a:xfrm>
          <a:off x="16129000" y="101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19416</xdr:rowOff>
    </xdr:from>
    <xdr:ext cx="736600" cy="259045"/>
    <xdr:sp macro="" textlink="">
      <xdr:nvSpPr>
        <xdr:cNvPr id="342" name="テキスト ボックス 341"/>
        <xdr:cNvSpPr txBox="1"/>
      </xdr:nvSpPr>
      <xdr:spPr>
        <a:xfrm>
          <a:off x="15798800" y="996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74062</xdr:rowOff>
    </xdr:from>
    <xdr:to>
      <xdr:col>73</xdr:col>
      <xdr:colOff>44450</xdr:colOff>
      <xdr:row>60</xdr:row>
      <xdr:rowOff>4212</xdr:rowOff>
    </xdr:to>
    <xdr:sp macro="" textlink="">
      <xdr:nvSpPr>
        <xdr:cNvPr id="343" name="楕円 342"/>
        <xdr:cNvSpPr/>
      </xdr:nvSpPr>
      <xdr:spPr>
        <a:xfrm>
          <a:off x="15240000" y="101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14389</xdr:rowOff>
    </xdr:from>
    <xdr:ext cx="762000" cy="259045"/>
    <xdr:sp macro="" textlink="">
      <xdr:nvSpPr>
        <xdr:cNvPr id="344" name="テキスト ボックス 343"/>
        <xdr:cNvSpPr txBox="1"/>
      </xdr:nvSpPr>
      <xdr:spPr>
        <a:xfrm>
          <a:off x="14909800" y="995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73861</xdr:rowOff>
    </xdr:from>
    <xdr:to>
      <xdr:col>68</xdr:col>
      <xdr:colOff>203200</xdr:colOff>
      <xdr:row>60</xdr:row>
      <xdr:rowOff>4011</xdr:rowOff>
    </xdr:to>
    <xdr:sp macro="" textlink="">
      <xdr:nvSpPr>
        <xdr:cNvPr id="345" name="楕円 344"/>
        <xdr:cNvSpPr/>
      </xdr:nvSpPr>
      <xdr:spPr>
        <a:xfrm>
          <a:off x="14351000" y="101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14188</xdr:rowOff>
    </xdr:from>
    <xdr:ext cx="762000" cy="259045"/>
    <xdr:sp macro="" textlink="">
      <xdr:nvSpPr>
        <xdr:cNvPr id="346" name="テキスト ボックス 345"/>
        <xdr:cNvSpPr txBox="1"/>
      </xdr:nvSpPr>
      <xdr:spPr>
        <a:xfrm>
          <a:off x="14020800" y="995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68834</xdr:rowOff>
    </xdr:from>
    <xdr:to>
      <xdr:col>64</xdr:col>
      <xdr:colOff>152400</xdr:colOff>
      <xdr:row>59</xdr:row>
      <xdr:rowOff>170434</xdr:rowOff>
    </xdr:to>
    <xdr:sp macro="" textlink="">
      <xdr:nvSpPr>
        <xdr:cNvPr id="347" name="楕円 346"/>
        <xdr:cNvSpPr/>
      </xdr:nvSpPr>
      <xdr:spPr>
        <a:xfrm>
          <a:off x="13462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9161</xdr:rowOff>
    </xdr:from>
    <xdr:ext cx="762000" cy="259045"/>
    <xdr:sp macro="" textlink="">
      <xdr:nvSpPr>
        <xdr:cNvPr id="348" name="テキスト ボックス 347"/>
        <xdr:cNvSpPr txBox="1"/>
      </xdr:nvSpPr>
      <xdr:spPr>
        <a:xfrm>
          <a:off x="13131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類似団体平均を上回っており、今後は借入の抑制を行うとともに、収入の拡大に努め、起債依存型の事業実施を見直し、比率の下降を目指す。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89746</xdr:rowOff>
    </xdr:to>
    <xdr:cxnSp macro="">
      <xdr:nvCxnSpPr>
        <xdr:cNvPr id="381" name="直線コネクタ 380"/>
        <xdr:cNvCxnSpPr/>
      </xdr:nvCxnSpPr>
      <xdr:spPr>
        <a:xfrm flipV="1">
          <a:off x="16179800" y="72826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121920</xdr:rowOff>
    </xdr:to>
    <xdr:cxnSp macro="">
      <xdr:nvCxnSpPr>
        <xdr:cNvPr id="384" name="直線コネクタ 383"/>
        <xdr:cNvCxnSpPr/>
      </xdr:nvCxnSpPr>
      <xdr:spPr>
        <a:xfrm flipV="1">
          <a:off x="15290800" y="72906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121920</xdr:rowOff>
    </xdr:to>
    <xdr:cxnSp macro="">
      <xdr:nvCxnSpPr>
        <xdr:cNvPr id="387" name="直線コネクタ 386"/>
        <xdr:cNvCxnSpPr/>
      </xdr:nvCxnSpPr>
      <xdr:spPr>
        <a:xfrm>
          <a:off x="14401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121920</xdr:rowOff>
    </xdr:to>
    <xdr:cxnSp macro="">
      <xdr:nvCxnSpPr>
        <xdr:cNvPr id="390" name="直線コネクタ 389"/>
        <xdr:cNvCxnSpPr/>
      </xdr:nvCxnSpPr>
      <xdr:spPr>
        <a:xfrm>
          <a:off x="13512800" y="73147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2" name="テキスト ボックス 391"/>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3" name="フローチャート: 判断 392"/>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4" name="テキスト ボックス 393"/>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400" name="楕円 399"/>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1"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2" name="楕円 401"/>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3" name="テキスト ボックス 402"/>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4" name="楕円 403"/>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5" name="テキスト ボックス 404"/>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6" name="楕円 405"/>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7" name="テキスト ボックス 406"/>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8" name="楕円 407"/>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9" name="テキスト ボックス 408"/>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今後も財産の確保と借入の抑制を行い比率の維持に努める。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4,860
4,826
18.92
3,519,394
3,225,624
210,724
2,081,788
3,255,086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人件費については、類似団体を</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％上回る状態となっている。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これは市町村類型が令和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Ⅰ‐</a:t>
          </a:r>
          <a:r>
            <a:rPr lang="ja-JP" altLang="ja-JP" sz="1100">
              <a:solidFill>
                <a:schemeClr val="dk1"/>
              </a:solidFill>
              <a:effectLst/>
              <a:latin typeface="+mn-lt"/>
              <a:ea typeface="+mn-ea"/>
              <a:cs typeface="+mn-cs"/>
            </a:rPr>
            <a:t>１に変更となったことが要因であり、昨年比では</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％の減となっている。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退職と採用のバランスを保ちながら、超過勤務手当の抑制に努める。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66040</xdr:rowOff>
    </xdr:to>
    <xdr:cxnSp macro="">
      <xdr:nvCxnSpPr>
        <xdr:cNvPr id="66" name="直線コネクタ 65"/>
        <xdr:cNvCxnSpPr/>
      </xdr:nvCxnSpPr>
      <xdr:spPr>
        <a:xfrm flipV="1">
          <a:off x="3987800" y="64439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39</xdr:row>
      <xdr:rowOff>54610</xdr:rowOff>
    </xdr:to>
    <xdr:cxnSp macro="">
      <xdr:nvCxnSpPr>
        <xdr:cNvPr id="69" name="直線コネクタ 68"/>
        <xdr:cNvCxnSpPr/>
      </xdr:nvCxnSpPr>
      <xdr:spPr>
        <a:xfrm flipV="1">
          <a:off x="3098800" y="65811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39</xdr:row>
      <xdr:rowOff>54610</xdr:rowOff>
    </xdr:to>
    <xdr:cxnSp macro="">
      <xdr:nvCxnSpPr>
        <xdr:cNvPr id="72" name="直線コネクタ 71"/>
        <xdr:cNvCxnSpPr/>
      </xdr:nvCxnSpPr>
      <xdr:spPr>
        <a:xfrm>
          <a:off x="2209800" y="65201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5080</xdr:rowOff>
    </xdr:to>
    <xdr:cxnSp macro="">
      <xdr:nvCxnSpPr>
        <xdr:cNvPr id="75" name="直線コネクタ 74"/>
        <xdr:cNvCxnSpPr/>
      </xdr:nvCxnSpPr>
      <xdr:spPr>
        <a:xfrm>
          <a:off x="1320800" y="6482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3810</xdr:rowOff>
    </xdr:from>
    <xdr:to>
      <xdr:col>15</xdr:col>
      <xdr:colOff>149225</xdr:colOff>
      <xdr:row>39</xdr:row>
      <xdr:rowOff>105410</xdr:rowOff>
    </xdr:to>
    <xdr:sp macro="" textlink="">
      <xdr:nvSpPr>
        <xdr:cNvPr id="89" name="楕円 88"/>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90187</xdr:rowOff>
    </xdr:from>
    <xdr:ext cx="762000" cy="259045"/>
    <xdr:sp macro="" textlink="">
      <xdr:nvSpPr>
        <xdr:cNvPr id="90" name="テキスト ボックス 89"/>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物件費は類似団体平均に比べ上回っており、</a:t>
          </a:r>
          <a:r>
            <a:rPr kumimoji="1" lang="ja-JP" altLang="en-US" sz="1100">
              <a:solidFill>
                <a:schemeClr val="dk1"/>
              </a:solidFill>
              <a:effectLst/>
              <a:latin typeface="+mn-lt"/>
              <a:ea typeface="+mn-ea"/>
              <a:cs typeface="+mn-cs"/>
            </a:rPr>
            <a:t>庁舎整備</a:t>
          </a:r>
          <a:r>
            <a:rPr kumimoji="1" lang="ja-JP" altLang="ja-JP" sz="1100">
              <a:solidFill>
                <a:schemeClr val="dk1"/>
              </a:solidFill>
              <a:effectLst/>
              <a:latin typeface="+mn-lt"/>
              <a:ea typeface="+mn-ea"/>
              <a:cs typeface="+mn-cs"/>
            </a:rPr>
            <a:t>に伴う備品等の購入により一時的に増加したものと考えられる。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92710</xdr:rowOff>
    </xdr:to>
    <xdr:cxnSp macro="">
      <xdr:nvCxnSpPr>
        <xdr:cNvPr id="124" name="直線コネクタ 123"/>
        <xdr:cNvCxnSpPr/>
      </xdr:nvCxnSpPr>
      <xdr:spPr>
        <a:xfrm>
          <a:off x="15671800" y="29479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33274</xdr:rowOff>
    </xdr:to>
    <xdr:cxnSp macro="">
      <xdr:nvCxnSpPr>
        <xdr:cNvPr id="127" name="直線コネクタ 126"/>
        <xdr:cNvCxnSpPr/>
      </xdr:nvCxnSpPr>
      <xdr:spPr>
        <a:xfrm>
          <a:off x="14782800" y="2920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33274</xdr:rowOff>
    </xdr:to>
    <xdr:cxnSp macro="">
      <xdr:nvCxnSpPr>
        <xdr:cNvPr id="130" name="直線コネクタ 129"/>
        <xdr:cNvCxnSpPr/>
      </xdr:nvCxnSpPr>
      <xdr:spPr>
        <a:xfrm flipV="1">
          <a:off x="13893800" y="2920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2" name="テキスト ボックス 131"/>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46990</xdr:rowOff>
    </xdr:to>
    <xdr:cxnSp macro="">
      <xdr:nvCxnSpPr>
        <xdr:cNvPr id="133" name="直線コネクタ 132"/>
        <xdr:cNvCxnSpPr/>
      </xdr:nvCxnSpPr>
      <xdr:spPr>
        <a:xfrm flipV="1">
          <a:off x="13004800" y="2947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7" name="テキスト ボックス 136"/>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3" name="楕円 142"/>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4"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5" name="楕円 144"/>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68851</xdr:rowOff>
    </xdr:from>
    <xdr:ext cx="736600" cy="259045"/>
    <xdr:sp macro="" textlink="">
      <xdr:nvSpPr>
        <xdr:cNvPr id="146" name="テキスト ボックス 145"/>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7" name="楕円 146"/>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48" name="テキスト ボックス 147"/>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9" name="楕円 148"/>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50" name="テキスト ボックス 149"/>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1" name="楕円 150"/>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52" name="テキスト ボックス 151"/>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扶助費の決算は昨年</a:t>
          </a:r>
          <a:r>
            <a:rPr kumimoji="1" lang="ja-JP" altLang="en-US"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％の増となった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地方創生臨時交付金による給付金事業が主な原因と考えられる。</a:t>
          </a:r>
          <a:r>
            <a:rPr kumimoji="1" lang="ja-JP" altLang="ja-JP" sz="1100">
              <a:solidFill>
                <a:schemeClr val="dk1"/>
              </a:solidFill>
              <a:effectLst/>
              <a:latin typeface="+mn-lt"/>
              <a:ea typeface="+mn-ea"/>
              <a:cs typeface="+mn-cs"/>
            </a:rPr>
            <a:t>財政を圧迫しないように今後も適正な運営に努める。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50800</xdr:rowOff>
    </xdr:to>
    <xdr:cxnSp macro="">
      <xdr:nvCxnSpPr>
        <xdr:cNvPr id="184" name="直線コネクタ 183"/>
        <xdr:cNvCxnSpPr/>
      </xdr:nvCxnSpPr>
      <xdr:spPr>
        <a:xfrm>
          <a:off x="3987800" y="9537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127000</xdr:rowOff>
    </xdr:to>
    <xdr:cxnSp macro="">
      <xdr:nvCxnSpPr>
        <xdr:cNvPr id="187" name="直線コネクタ 186"/>
        <xdr:cNvCxnSpPr/>
      </xdr:nvCxnSpPr>
      <xdr:spPr>
        <a:xfrm flipV="1">
          <a:off x="3098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57</xdr:row>
      <xdr:rowOff>31750</xdr:rowOff>
    </xdr:to>
    <xdr:cxnSp macro="">
      <xdr:nvCxnSpPr>
        <xdr:cNvPr id="190" name="直線コネクタ 189"/>
        <xdr:cNvCxnSpPr/>
      </xdr:nvCxnSpPr>
      <xdr:spPr>
        <a:xfrm flipV="1">
          <a:off x="2209800" y="95567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50800</xdr:rowOff>
    </xdr:to>
    <xdr:cxnSp macro="">
      <xdr:nvCxnSpPr>
        <xdr:cNvPr id="193" name="直線コネクタ 192"/>
        <xdr:cNvCxnSpPr/>
      </xdr:nvCxnSpPr>
      <xdr:spPr>
        <a:xfrm flipV="1">
          <a:off x="1320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5" name="テキスト ボックス 194"/>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3" name="楕円 202"/>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4"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5" name="楕円 204"/>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6" name="テキスト ボックス 205"/>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8" name="テキスト ボックス 207"/>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9" name="楕円 208"/>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0" name="テキスト ボックス 209"/>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1" name="楕円 210"/>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12" name="テキスト ボックス 211"/>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係る経常収支比率が類似団体平均を上回っているのは、繰出金が主な要因である。簡易水道、農業集落排水処理事業において施設の維持管理費等が原因となり、負担となっている。特別会計事業の自立した運営を図り、繰出金の縮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37846</xdr:rowOff>
    </xdr:to>
    <xdr:cxnSp macro="">
      <xdr:nvCxnSpPr>
        <xdr:cNvPr id="242" name="直線コネクタ 241"/>
        <xdr:cNvCxnSpPr/>
      </xdr:nvCxnSpPr>
      <xdr:spPr>
        <a:xfrm flipV="1">
          <a:off x="15671800" y="97282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3"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37846</xdr:rowOff>
    </xdr:from>
    <xdr:to>
      <xdr:col>78</xdr:col>
      <xdr:colOff>69850</xdr:colOff>
      <xdr:row>57</xdr:row>
      <xdr:rowOff>97282</xdr:rowOff>
    </xdr:to>
    <xdr:cxnSp macro="">
      <xdr:nvCxnSpPr>
        <xdr:cNvPr id="245" name="直線コネクタ 244"/>
        <xdr:cNvCxnSpPr/>
      </xdr:nvCxnSpPr>
      <xdr:spPr>
        <a:xfrm flipV="1">
          <a:off x="14782800" y="9810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97282</xdr:rowOff>
    </xdr:from>
    <xdr:to>
      <xdr:col>73</xdr:col>
      <xdr:colOff>180975</xdr:colOff>
      <xdr:row>57</xdr:row>
      <xdr:rowOff>129286</xdr:rowOff>
    </xdr:to>
    <xdr:cxnSp macro="">
      <xdr:nvCxnSpPr>
        <xdr:cNvPr id="248" name="直線コネクタ 247"/>
        <xdr:cNvCxnSpPr/>
      </xdr:nvCxnSpPr>
      <xdr:spPr>
        <a:xfrm flipV="1">
          <a:off x="13893800" y="9869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50" name="テキスト ボックス 249"/>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129286</xdr:rowOff>
    </xdr:from>
    <xdr:to>
      <xdr:col>69</xdr:col>
      <xdr:colOff>92075</xdr:colOff>
      <xdr:row>57</xdr:row>
      <xdr:rowOff>161290</xdr:rowOff>
    </xdr:to>
    <xdr:cxnSp macro="">
      <xdr:nvCxnSpPr>
        <xdr:cNvPr id="251" name="直線コネクタ 250"/>
        <xdr:cNvCxnSpPr/>
      </xdr:nvCxnSpPr>
      <xdr:spPr>
        <a:xfrm flipV="1">
          <a:off x="13004800" y="9901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2" name="フローチャート: 判断 251"/>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53" name="テキスト ボックス 252"/>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54" name="フローチャート: 判断 253"/>
        <xdr:cNvSpPr/>
      </xdr:nvSpPr>
      <xdr:spPr>
        <a:xfrm>
          <a:off x="12954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112539</xdr:rowOff>
    </xdr:from>
    <xdr:ext cx="762000" cy="259045"/>
    <xdr:sp macro="" textlink="">
      <xdr:nvSpPr>
        <xdr:cNvPr id="255" name="テキスト ボックス 254"/>
        <xdr:cNvSpPr txBox="1"/>
      </xdr:nvSpPr>
      <xdr:spPr>
        <a:xfrm>
          <a:off x="12623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1" name="楕円 260"/>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2"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158496</xdr:rowOff>
    </xdr:from>
    <xdr:to>
      <xdr:col>78</xdr:col>
      <xdr:colOff>120650</xdr:colOff>
      <xdr:row>57</xdr:row>
      <xdr:rowOff>88646</xdr:rowOff>
    </xdr:to>
    <xdr:sp macro="" textlink="">
      <xdr:nvSpPr>
        <xdr:cNvPr id="263" name="楕円 262"/>
        <xdr:cNvSpPr/>
      </xdr:nvSpPr>
      <xdr:spPr>
        <a:xfrm>
          <a:off x="15621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73423</xdr:rowOff>
    </xdr:from>
    <xdr:ext cx="736600" cy="259045"/>
    <xdr:sp macro="" textlink="">
      <xdr:nvSpPr>
        <xdr:cNvPr id="264" name="テキスト ボックス 263"/>
        <xdr:cNvSpPr txBox="1"/>
      </xdr:nvSpPr>
      <xdr:spPr>
        <a:xfrm>
          <a:off x="15290800" y="984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46482</xdr:rowOff>
    </xdr:from>
    <xdr:to>
      <xdr:col>74</xdr:col>
      <xdr:colOff>31750</xdr:colOff>
      <xdr:row>57</xdr:row>
      <xdr:rowOff>148082</xdr:rowOff>
    </xdr:to>
    <xdr:sp macro="" textlink="">
      <xdr:nvSpPr>
        <xdr:cNvPr id="265" name="楕円 264"/>
        <xdr:cNvSpPr/>
      </xdr:nvSpPr>
      <xdr:spPr>
        <a:xfrm>
          <a:off x="14732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132859</xdr:rowOff>
    </xdr:from>
    <xdr:ext cx="762000" cy="259045"/>
    <xdr:sp macro="" textlink="">
      <xdr:nvSpPr>
        <xdr:cNvPr id="266" name="テキスト ボックス 265"/>
        <xdr:cNvSpPr txBox="1"/>
      </xdr:nvSpPr>
      <xdr:spPr>
        <a:xfrm>
          <a:off x="14401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78486</xdr:rowOff>
    </xdr:from>
    <xdr:to>
      <xdr:col>69</xdr:col>
      <xdr:colOff>142875</xdr:colOff>
      <xdr:row>58</xdr:row>
      <xdr:rowOff>8636</xdr:rowOff>
    </xdr:to>
    <xdr:sp macro="" textlink="">
      <xdr:nvSpPr>
        <xdr:cNvPr id="267" name="楕円 266"/>
        <xdr:cNvSpPr/>
      </xdr:nvSpPr>
      <xdr:spPr>
        <a:xfrm>
          <a:off x="13843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164863</xdr:rowOff>
    </xdr:from>
    <xdr:ext cx="762000" cy="259045"/>
    <xdr:sp macro="" textlink="">
      <xdr:nvSpPr>
        <xdr:cNvPr id="268" name="テキスト ボックス 267"/>
        <xdr:cNvSpPr txBox="1"/>
      </xdr:nvSpPr>
      <xdr:spPr>
        <a:xfrm>
          <a:off x="13512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69" name="楕円 268"/>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0" name="テキスト ボックス 269"/>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補助費等その他に係る経常収支比率が類似団体平均を上回っているのは、一部事務組合等への負担金が</a:t>
          </a:r>
          <a:r>
            <a:rPr kumimoji="1" lang="ja-JP" altLang="en-US" sz="1100">
              <a:solidFill>
                <a:schemeClr val="dk1"/>
              </a:solidFill>
              <a:effectLst/>
              <a:latin typeface="+mn-lt"/>
              <a:ea typeface="+mn-ea"/>
              <a:cs typeface="+mn-cs"/>
            </a:rPr>
            <a:t>新型コロナウイルス感染症や物価高騰による影響を受け</a:t>
          </a:r>
          <a:r>
            <a:rPr kumimoji="1" lang="ja-JP" altLang="ja-JP" sz="1100">
              <a:solidFill>
                <a:schemeClr val="dk1"/>
              </a:solidFill>
              <a:effectLst/>
              <a:latin typeface="+mn-lt"/>
              <a:ea typeface="+mn-ea"/>
              <a:cs typeface="+mn-cs"/>
            </a:rPr>
            <a:t>多額となっているためである。今後は、補助金額等精査し、適正な支出を図る。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78994</xdr:rowOff>
    </xdr:to>
    <xdr:cxnSp macro="">
      <xdr:nvCxnSpPr>
        <xdr:cNvPr id="300" name="直線コネクタ 299"/>
        <xdr:cNvCxnSpPr/>
      </xdr:nvCxnSpPr>
      <xdr:spPr>
        <a:xfrm>
          <a:off x="15671800" y="63540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46990</xdr:rowOff>
    </xdr:to>
    <xdr:cxnSp macro="">
      <xdr:nvCxnSpPr>
        <xdr:cNvPr id="303" name="直線コネクタ 302"/>
        <xdr:cNvCxnSpPr/>
      </xdr:nvCxnSpPr>
      <xdr:spPr>
        <a:xfrm flipV="1">
          <a:off x="14782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05" name="テキスト ボックス 304"/>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97282</xdr:rowOff>
    </xdr:to>
    <xdr:cxnSp macro="">
      <xdr:nvCxnSpPr>
        <xdr:cNvPr id="306" name="直線コネクタ 305"/>
        <xdr:cNvCxnSpPr/>
      </xdr:nvCxnSpPr>
      <xdr:spPr>
        <a:xfrm flipV="1">
          <a:off x="13893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08" name="テキスト ボックス 307"/>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124714</xdr:rowOff>
    </xdr:to>
    <xdr:cxnSp macro="">
      <xdr:nvCxnSpPr>
        <xdr:cNvPr id="309" name="直線コネクタ 308"/>
        <xdr:cNvCxnSpPr/>
      </xdr:nvCxnSpPr>
      <xdr:spPr>
        <a:xfrm flipV="1">
          <a:off x="13004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0" name="フローチャート: 判断 309"/>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1" name="テキスト ボックス 310"/>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2" name="フローチャート: 判断 311"/>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3" name="テキスト ボックス 312"/>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19" name="楕円 318"/>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0"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1" name="楕円 320"/>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22" name="テキスト ボックス 321"/>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3" name="楕円 322"/>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4" name="テキスト ボックス 323"/>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5" name="楕円 324"/>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6" name="テキスト ボックス 325"/>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27" name="楕円 326"/>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28" name="テキスト ボックス 327"/>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公債費に係る経常収支比率は昨年度に比べ、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％増となっており、元利償還金が増えているため比率は増加した。</a:t>
          </a:r>
          <a:endParaRPr lang="ja-JP" altLang="ja-JP" sz="1400">
            <a:effectLst/>
          </a:endParaRPr>
        </a:p>
        <a:p>
          <a:r>
            <a:rPr kumimoji="1" lang="ja-JP" altLang="ja-JP" sz="1100">
              <a:solidFill>
                <a:schemeClr val="dk1"/>
              </a:solidFill>
              <a:effectLst/>
              <a:latin typeface="+mn-lt"/>
              <a:ea typeface="+mn-ea"/>
              <a:cs typeface="+mn-cs"/>
            </a:rPr>
            <a:t>今後、公共施設の更新に財源が必要となる見込みなので、適正な借入を行い、将来負担を抑制するよう努める。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113285</xdr:rowOff>
    </xdr:to>
    <xdr:cxnSp macro="">
      <xdr:nvCxnSpPr>
        <xdr:cNvPr id="358" name="直線コネクタ 357"/>
        <xdr:cNvCxnSpPr/>
      </xdr:nvCxnSpPr>
      <xdr:spPr>
        <a:xfrm>
          <a:off x="3987800" y="131206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45990</xdr:rowOff>
    </xdr:from>
    <xdr:ext cx="762000" cy="259045"/>
    <xdr:sp macro="" textlink="">
      <xdr:nvSpPr>
        <xdr:cNvPr id="359"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90424</xdr:rowOff>
    </xdr:to>
    <xdr:cxnSp macro="">
      <xdr:nvCxnSpPr>
        <xdr:cNvPr id="361" name="直線コネクタ 360"/>
        <xdr:cNvCxnSpPr/>
      </xdr:nvCxnSpPr>
      <xdr:spPr>
        <a:xfrm>
          <a:off x="3098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63" name="テキスト ボックス 362"/>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113285</xdr:rowOff>
    </xdr:to>
    <xdr:cxnSp macro="">
      <xdr:nvCxnSpPr>
        <xdr:cNvPr id="364" name="直線コネクタ 363"/>
        <xdr:cNvCxnSpPr/>
      </xdr:nvCxnSpPr>
      <xdr:spPr>
        <a:xfrm flipV="1">
          <a:off x="2209800" y="131160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66" name="テキスト ボックス 36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113285</xdr:rowOff>
    </xdr:to>
    <xdr:cxnSp macro="">
      <xdr:nvCxnSpPr>
        <xdr:cNvPr id="367" name="直線コネクタ 366"/>
        <xdr:cNvCxnSpPr/>
      </xdr:nvCxnSpPr>
      <xdr:spPr>
        <a:xfrm>
          <a:off x="1320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8" name="フローチャート: 判断 367"/>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9" name="テキスト ボックス 368"/>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0" name="フローチャート: 判断 369"/>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1" name="テキスト ボックス 370"/>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77" name="楕円 376"/>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78"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79" name="楕円 378"/>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0" name="テキスト ボックス 379"/>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1" name="楕円 380"/>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82" name="テキスト ボックス 381"/>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83" name="楕円 382"/>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84" name="テキスト ボックス 383"/>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85" name="楕円 384"/>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86" name="テキスト ボックス 385"/>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公債費以外の経常収支比率の内訳は人件費</a:t>
          </a:r>
          <a:r>
            <a:rPr kumimoji="1" lang="en-US" altLang="ja-JP" sz="1100" b="0" i="0" baseline="0">
              <a:solidFill>
                <a:schemeClr val="dk1"/>
              </a:solidFill>
              <a:effectLst/>
              <a:latin typeface="+mn-lt"/>
              <a:ea typeface="+mn-ea"/>
              <a:cs typeface="+mn-cs"/>
            </a:rPr>
            <a:t>25.5</a:t>
          </a:r>
          <a:r>
            <a:rPr kumimoji="1" lang="ja-JP" altLang="ja-JP" sz="1100" b="0" i="0" baseline="0">
              <a:solidFill>
                <a:schemeClr val="dk1"/>
              </a:solidFill>
              <a:effectLst/>
              <a:latin typeface="+mn-lt"/>
              <a:ea typeface="+mn-ea"/>
              <a:cs typeface="+mn-cs"/>
            </a:rPr>
            <a:t>％、物件費</a:t>
          </a:r>
          <a:r>
            <a:rPr kumimoji="1" lang="en-US" altLang="ja-JP" sz="1100" b="0" i="0" baseline="0">
              <a:solidFill>
                <a:schemeClr val="dk1"/>
              </a:solidFill>
              <a:effectLst/>
              <a:latin typeface="+mn-lt"/>
              <a:ea typeface="+mn-ea"/>
              <a:cs typeface="+mn-cs"/>
            </a:rPr>
            <a:t>15.5</a:t>
          </a:r>
          <a:r>
            <a:rPr kumimoji="1" lang="ja-JP" altLang="ja-JP" sz="1100" b="0" i="0" baseline="0">
              <a:solidFill>
                <a:schemeClr val="dk1"/>
              </a:solidFill>
              <a:effectLst/>
              <a:latin typeface="+mn-lt"/>
              <a:ea typeface="+mn-ea"/>
              <a:cs typeface="+mn-cs"/>
            </a:rPr>
            <a:t>％、補助費等</a:t>
          </a:r>
          <a:r>
            <a:rPr kumimoji="1" lang="en-US" altLang="ja-JP" sz="1100" b="0" i="0" baseline="0">
              <a:solidFill>
                <a:schemeClr val="dk1"/>
              </a:solidFill>
              <a:effectLst/>
              <a:latin typeface="+mn-lt"/>
              <a:ea typeface="+mn-ea"/>
              <a:cs typeface="+mn-cs"/>
            </a:rPr>
            <a:t>15.2</a:t>
          </a:r>
          <a:r>
            <a:rPr kumimoji="1" lang="ja-JP" altLang="ja-JP" sz="1100" b="0" i="0" baseline="0">
              <a:solidFill>
                <a:schemeClr val="dk1"/>
              </a:solidFill>
              <a:effectLst/>
              <a:latin typeface="+mn-lt"/>
              <a:ea typeface="+mn-ea"/>
              <a:cs typeface="+mn-cs"/>
            </a:rPr>
            <a:t>％となっており比率の大半を占めている。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支出、繰出金の削減を図り、比率の下降に努める。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77</xdr:row>
      <xdr:rowOff>138430</xdr:rowOff>
    </xdr:to>
    <xdr:cxnSp macro="">
      <xdr:nvCxnSpPr>
        <xdr:cNvPr id="419" name="直線コネクタ 418"/>
        <xdr:cNvCxnSpPr/>
      </xdr:nvCxnSpPr>
      <xdr:spPr>
        <a:xfrm flipV="1">
          <a:off x="15671800" y="13332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0"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107950</xdr:rowOff>
    </xdr:to>
    <xdr:cxnSp macro="">
      <xdr:nvCxnSpPr>
        <xdr:cNvPr id="422" name="直線コネクタ 421"/>
        <xdr:cNvCxnSpPr/>
      </xdr:nvCxnSpPr>
      <xdr:spPr>
        <a:xfrm flipV="1">
          <a:off x="14782800" y="133400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24" name="テキスト ボックス 423"/>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107950</xdr:rowOff>
    </xdr:from>
    <xdr:to>
      <xdr:col>73</xdr:col>
      <xdr:colOff>180975</xdr:colOff>
      <xdr:row>78</xdr:row>
      <xdr:rowOff>138430</xdr:rowOff>
    </xdr:to>
    <xdr:cxnSp macro="">
      <xdr:nvCxnSpPr>
        <xdr:cNvPr id="425" name="直線コネクタ 424"/>
        <xdr:cNvCxnSpPr/>
      </xdr:nvCxnSpPr>
      <xdr:spPr>
        <a:xfrm flipV="1">
          <a:off x="13893800" y="13481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12717</xdr:rowOff>
    </xdr:from>
    <xdr:ext cx="762000" cy="259045"/>
    <xdr:sp macro="" textlink="">
      <xdr:nvSpPr>
        <xdr:cNvPr id="427" name="テキスト ボックス 426"/>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138430</xdr:rowOff>
    </xdr:from>
    <xdr:to>
      <xdr:col>69</xdr:col>
      <xdr:colOff>92075</xdr:colOff>
      <xdr:row>79</xdr:row>
      <xdr:rowOff>12700</xdr:rowOff>
    </xdr:to>
    <xdr:cxnSp macro="">
      <xdr:nvCxnSpPr>
        <xdr:cNvPr id="428" name="直線コネクタ 427"/>
        <xdr:cNvCxnSpPr/>
      </xdr:nvCxnSpPr>
      <xdr:spPr>
        <a:xfrm flipV="1">
          <a:off x="13004800" y="135115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9" name="フローチャート: 判断 428"/>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30" name="テキスト ボックス 429"/>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1" name="フローチャート: 判断 430"/>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31766</xdr:rowOff>
    </xdr:from>
    <xdr:ext cx="762000" cy="259045"/>
    <xdr:sp macro="" textlink="">
      <xdr:nvSpPr>
        <xdr:cNvPr id="432" name="テキスト ボックス 431"/>
        <xdr:cNvSpPr txBox="1"/>
      </xdr:nvSpPr>
      <xdr:spPr>
        <a:xfrm>
          <a:off x="12623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8" name="楕円 437"/>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52088</xdr:rowOff>
    </xdr:from>
    <xdr:ext cx="762000" cy="259045"/>
    <xdr:sp macro="" textlink="">
      <xdr:nvSpPr>
        <xdr:cNvPr id="439" name="公債費以外該当値テキスト"/>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0" name="楕円 439"/>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1" name="テキスト ボックス 440"/>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57150</xdr:rowOff>
    </xdr:from>
    <xdr:to>
      <xdr:col>74</xdr:col>
      <xdr:colOff>31750</xdr:colOff>
      <xdr:row>78</xdr:row>
      <xdr:rowOff>158750</xdr:rowOff>
    </xdr:to>
    <xdr:sp macro="" textlink="">
      <xdr:nvSpPr>
        <xdr:cNvPr id="442" name="楕円 441"/>
        <xdr:cNvSpPr/>
      </xdr:nvSpPr>
      <xdr:spPr>
        <a:xfrm>
          <a:off x="14732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143527</xdr:rowOff>
    </xdr:from>
    <xdr:ext cx="762000" cy="259045"/>
    <xdr:sp macro="" textlink="">
      <xdr:nvSpPr>
        <xdr:cNvPr id="443" name="テキスト ボックス 442"/>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87630</xdr:rowOff>
    </xdr:from>
    <xdr:to>
      <xdr:col>69</xdr:col>
      <xdr:colOff>142875</xdr:colOff>
      <xdr:row>79</xdr:row>
      <xdr:rowOff>17780</xdr:rowOff>
    </xdr:to>
    <xdr:sp macro="" textlink="">
      <xdr:nvSpPr>
        <xdr:cNvPr id="444" name="楕円 443"/>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45" name="テキスト ボックス 444"/>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46" name="楕円 445"/>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47" name="テキスト ボックス 446"/>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141638</xdr:rowOff>
    </xdr:from>
    <xdr:to>
      <xdr:col>29</xdr:col>
      <xdr:colOff>127000</xdr:colOff>
      <xdr:row>18</xdr:row>
      <xdr:rowOff>142518</xdr:rowOff>
    </xdr:to>
    <xdr:cxnSp macro="">
      <xdr:nvCxnSpPr>
        <xdr:cNvPr id="49" name="直線コネクタ 48"/>
        <xdr:cNvCxnSpPr/>
      </xdr:nvCxnSpPr>
      <xdr:spPr bwMode="auto">
        <a:xfrm flipV="1">
          <a:off x="5003800" y="3275363"/>
          <a:ext cx="647700" cy="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125678</xdr:rowOff>
    </xdr:from>
    <xdr:ext cx="762000" cy="259045"/>
    <xdr:sp macro="" textlink="">
      <xdr:nvSpPr>
        <xdr:cNvPr id="50" name="人口1人当たり決算額の推移平均値テキスト130"/>
        <xdr:cNvSpPr txBox="1"/>
      </xdr:nvSpPr>
      <xdr:spPr>
        <a:xfrm>
          <a:off x="5740400" y="291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142518</xdr:rowOff>
    </xdr:from>
    <xdr:to>
      <xdr:col>26</xdr:col>
      <xdr:colOff>50800</xdr:colOff>
      <xdr:row>18</xdr:row>
      <xdr:rowOff>160602</xdr:rowOff>
    </xdr:to>
    <xdr:cxnSp macro="">
      <xdr:nvCxnSpPr>
        <xdr:cNvPr id="52" name="直線コネクタ 51"/>
        <xdr:cNvCxnSpPr/>
      </xdr:nvCxnSpPr>
      <xdr:spPr bwMode="auto">
        <a:xfrm flipV="1">
          <a:off x="4305300" y="3276243"/>
          <a:ext cx="698500" cy="18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69425</xdr:rowOff>
    </xdr:from>
    <xdr:ext cx="736600" cy="259045"/>
    <xdr:sp macro="" textlink="">
      <xdr:nvSpPr>
        <xdr:cNvPr id="54" name="テキスト ボックス 53"/>
        <xdr:cNvSpPr txBox="1"/>
      </xdr:nvSpPr>
      <xdr:spPr>
        <a:xfrm>
          <a:off x="4622800" y="28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160602</xdr:rowOff>
    </xdr:from>
    <xdr:to>
      <xdr:col>22</xdr:col>
      <xdr:colOff>114300</xdr:colOff>
      <xdr:row>18</xdr:row>
      <xdr:rowOff>166436</xdr:rowOff>
    </xdr:to>
    <xdr:cxnSp macro="">
      <xdr:nvCxnSpPr>
        <xdr:cNvPr id="55" name="直線コネクタ 54"/>
        <xdr:cNvCxnSpPr/>
      </xdr:nvCxnSpPr>
      <xdr:spPr bwMode="auto">
        <a:xfrm flipV="1">
          <a:off x="3606800" y="3294327"/>
          <a:ext cx="698500" cy="5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55606</xdr:rowOff>
    </xdr:from>
    <xdr:ext cx="762000" cy="259045"/>
    <xdr:sp macro="" textlink="">
      <xdr:nvSpPr>
        <xdr:cNvPr id="57" name="テキスト ボックス 56"/>
        <xdr:cNvSpPr txBox="1"/>
      </xdr:nvSpPr>
      <xdr:spPr>
        <a:xfrm>
          <a:off x="3924300" y="284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166436</xdr:rowOff>
    </xdr:from>
    <xdr:to>
      <xdr:col>18</xdr:col>
      <xdr:colOff>177800</xdr:colOff>
      <xdr:row>19</xdr:row>
      <xdr:rowOff>1116</xdr:rowOff>
    </xdr:to>
    <xdr:cxnSp macro="">
      <xdr:nvCxnSpPr>
        <xdr:cNvPr id="58" name="直線コネクタ 57"/>
        <xdr:cNvCxnSpPr/>
      </xdr:nvCxnSpPr>
      <xdr:spPr bwMode="auto">
        <a:xfrm flipV="1">
          <a:off x="2908300" y="3300161"/>
          <a:ext cx="698500" cy="6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100944</xdr:rowOff>
    </xdr:from>
    <xdr:to>
      <xdr:col>19</xdr:col>
      <xdr:colOff>38100</xdr:colOff>
      <xdr:row>19</xdr:row>
      <xdr:rowOff>31094</xdr:rowOff>
    </xdr:to>
    <xdr:sp macro="" textlink="">
      <xdr:nvSpPr>
        <xdr:cNvPr id="59" name="フローチャート: 判断 58"/>
        <xdr:cNvSpPr/>
      </xdr:nvSpPr>
      <xdr:spPr bwMode="auto">
        <a:xfrm>
          <a:off x="3556000" y="3234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41271</xdr:rowOff>
    </xdr:from>
    <xdr:ext cx="762000" cy="259045"/>
    <xdr:sp macro="" textlink="">
      <xdr:nvSpPr>
        <xdr:cNvPr id="60" name="テキスト ボックス 59"/>
        <xdr:cNvSpPr txBox="1"/>
      </xdr:nvSpPr>
      <xdr:spPr>
        <a:xfrm>
          <a:off x="3225800" y="300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115043</xdr:rowOff>
    </xdr:from>
    <xdr:to>
      <xdr:col>15</xdr:col>
      <xdr:colOff>101600</xdr:colOff>
      <xdr:row>19</xdr:row>
      <xdr:rowOff>45193</xdr:rowOff>
    </xdr:to>
    <xdr:sp macro="" textlink="">
      <xdr:nvSpPr>
        <xdr:cNvPr id="61" name="フローチャート: 判断 60"/>
        <xdr:cNvSpPr/>
      </xdr:nvSpPr>
      <xdr:spPr bwMode="auto">
        <a:xfrm>
          <a:off x="2857500" y="3248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55370</xdr:rowOff>
    </xdr:from>
    <xdr:ext cx="762000" cy="259045"/>
    <xdr:sp macro="" textlink="">
      <xdr:nvSpPr>
        <xdr:cNvPr id="62" name="テキスト ボックス 61"/>
        <xdr:cNvSpPr txBox="1"/>
      </xdr:nvSpPr>
      <xdr:spPr>
        <a:xfrm>
          <a:off x="2527300" y="301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90838</xdr:rowOff>
    </xdr:from>
    <xdr:to>
      <xdr:col>29</xdr:col>
      <xdr:colOff>177800</xdr:colOff>
      <xdr:row>19</xdr:row>
      <xdr:rowOff>20988</xdr:rowOff>
    </xdr:to>
    <xdr:sp macro="" textlink="">
      <xdr:nvSpPr>
        <xdr:cNvPr id="68" name="楕円 67"/>
        <xdr:cNvSpPr/>
      </xdr:nvSpPr>
      <xdr:spPr bwMode="auto">
        <a:xfrm>
          <a:off x="5600700" y="3224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170865</xdr:rowOff>
    </xdr:from>
    <xdr:ext cx="762000" cy="259045"/>
    <xdr:sp macro="" textlink="">
      <xdr:nvSpPr>
        <xdr:cNvPr id="69" name="人口1人当たり決算額の推移該当値テキスト130"/>
        <xdr:cNvSpPr txBox="1"/>
      </xdr:nvSpPr>
      <xdr:spPr>
        <a:xfrm>
          <a:off x="5740400" y="31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91718</xdr:rowOff>
    </xdr:from>
    <xdr:to>
      <xdr:col>26</xdr:col>
      <xdr:colOff>101600</xdr:colOff>
      <xdr:row>19</xdr:row>
      <xdr:rowOff>21868</xdr:rowOff>
    </xdr:to>
    <xdr:sp macro="" textlink="">
      <xdr:nvSpPr>
        <xdr:cNvPr id="70" name="楕円 69"/>
        <xdr:cNvSpPr/>
      </xdr:nvSpPr>
      <xdr:spPr bwMode="auto">
        <a:xfrm>
          <a:off x="4953000" y="3225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6645</xdr:rowOff>
    </xdr:from>
    <xdr:ext cx="736600" cy="259045"/>
    <xdr:sp macro="" textlink="">
      <xdr:nvSpPr>
        <xdr:cNvPr id="71" name="テキスト ボックス 70"/>
        <xdr:cNvSpPr txBox="1"/>
      </xdr:nvSpPr>
      <xdr:spPr>
        <a:xfrm>
          <a:off x="4622800" y="3311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109802</xdr:rowOff>
    </xdr:from>
    <xdr:to>
      <xdr:col>22</xdr:col>
      <xdr:colOff>165100</xdr:colOff>
      <xdr:row>19</xdr:row>
      <xdr:rowOff>39952</xdr:rowOff>
    </xdr:to>
    <xdr:sp macro="" textlink="">
      <xdr:nvSpPr>
        <xdr:cNvPr id="72" name="楕円 71"/>
        <xdr:cNvSpPr/>
      </xdr:nvSpPr>
      <xdr:spPr bwMode="auto">
        <a:xfrm>
          <a:off x="4254500" y="3243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24729</xdr:rowOff>
    </xdr:from>
    <xdr:ext cx="762000" cy="259045"/>
    <xdr:sp macro="" textlink="">
      <xdr:nvSpPr>
        <xdr:cNvPr id="73" name="テキスト ボックス 72"/>
        <xdr:cNvSpPr txBox="1"/>
      </xdr:nvSpPr>
      <xdr:spPr>
        <a:xfrm>
          <a:off x="3924300" y="332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115635</xdr:rowOff>
    </xdr:from>
    <xdr:to>
      <xdr:col>19</xdr:col>
      <xdr:colOff>38100</xdr:colOff>
      <xdr:row>19</xdr:row>
      <xdr:rowOff>45786</xdr:rowOff>
    </xdr:to>
    <xdr:sp macro="" textlink="">
      <xdr:nvSpPr>
        <xdr:cNvPr id="74" name="楕円 73"/>
        <xdr:cNvSpPr/>
      </xdr:nvSpPr>
      <xdr:spPr bwMode="auto">
        <a:xfrm>
          <a:off x="3556000" y="324936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30563</xdr:rowOff>
    </xdr:from>
    <xdr:ext cx="762000" cy="259045"/>
    <xdr:sp macro="" textlink="">
      <xdr:nvSpPr>
        <xdr:cNvPr id="75" name="テキスト ボックス 74"/>
        <xdr:cNvSpPr txBox="1"/>
      </xdr:nvSpPr>
      <xdr:spPr>
        <a:xfrm>
          <a:off x="3225800" y="333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121766</xdr:rowOff>
    </xdr:from>
    <xdr:to>
      <xdr:col>15</xdr:col>
      <xdr:colOff>101600</xdr:colOff>
      <xdr:row>19</xdr:row>
      <xdr:rowOff>51916</xdr:rowOff>
    </xdr:to>
    <xdr:sp macro="" textlink="">
      <xdr:nvSpPr>
        <xdr:cNvPr id="76" name="楕円 75"/>
        <xdr:cNvSpPr/>
      </xdr:nvSpPr>
      <xdr:spPr bwMode="auto">
        <a:xfrm>
          <a:off x="2857500" y="3255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36693</xdr:rowOff>
    </xdr:from>
    <xdr:ext cx="762000" cy="259045"/>
    <xdr:sp macro="" textlink="">
      <xdr:nvSpPr>
        <xdr:cNvPr id="77" name="テキスト ボックス 76"/>
        <xdr:cNvSpPr txBox="1"/>
      </xdr:nvSpPr>
      <xdr:spPr>
        <a:xfrm>
          <a:off x="2527300" y="334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43698</xdr:rowOff>
    </xdr:from>
    <xdr:to>
      <xdr:col>29</xdr:col>
      <xdr:colOff>127000</xdr:colOff>
      <xdr:row>37</xdr:row>
      <xdr:rowOff>58163</xdr:rowOff>
    </xdr:to>
    <xdr:cxnSp macro="">
      <xdr:nvCxnSpPr>
        <xdr:cNvPr id="107" name="直線コネクタ 106"/>
        <xdr:cNvCxnSpPr/>
      </xdr:nvCxnSpPr>
      <xdr:spPr bwMode="auto">
        <a:xfrm flipV="1">
          <a:off x="5003800" y="7168398"/>
          <a:ext cx="647700" cy="1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322733</xdr:rowOff>
    </xdr:from>
    <xdr:ext cx="762000" cy="259045"/>
    <xdr:sp macro="" textlink="">
      <xdr:nvSpPr>
        <xdr:cNvPr id="108" name="人口1人当たり決算額の推移平均値テキスト445"/>
        <xdr:cNvSpPr txBox="1"/>
      </xdr:nvSpPr>
      <xdr:spPr>
        <a:xfrm>
          <a:off x="5740400" y="6933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58163</xdr:rowOff>
    </xdr:from>
    <xdr:to>
      <xdr:col>26</xdr:col>
      <xdr:colOff>50800</xdr:colOff>
      <xdr:row>37</xdr:row>
      <xdr:rowOff>68552</xdr:rowOff>
    </xdr:to>
    <xdr:cxnSp macro="">
      <xdr:nvCxnSpPr>
        <xdr:cNvPr id="110" name="直線コネクタ 109"/>
        <xdr:cNvCxnSpPr/>
      </xdr:nvCxnSpPr>
      <xdr:spPr bwMode="auto">
        <a:xfrm flipV="1">
          <a:off x="4305300" y="7182863"/>
          <a:ext cx="698500" cy="10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264913</xdr:rowOff>
    </xdr:from>
    <xdr:ext cx="736600" cy="259045"/>
    <xdr:sp macro="" textlink="">
      <xdr:nvSpPr>
        <xdr:cNvPr id="112" name="テキスト ボックス 111"/>
        <xdr:cNvSpPr txBox="1"/>
      </xdr:nvSpPr>
      <xdr:spPr>
        <a:xfrm>
          <a:off x="4622800" y="687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68552</xdr:rowOff>
    </xdr:from>
    <xdr:to>
      <xdr:col>22</xdr:col>
      <xdr:colOff>114300</xdr:colOff>
      <xdr:row>37</xdr:row>
      <xdr:rowOff>69736</xdr:rowOff>
    </xdr:to>
    <xdr:cxnSp macro="">
      <xdr:nvCxnSpPr>
        <xdr:cNvPr id="113" name="直線コネクタ 112"/>
        <xdr:cNvCxnSpPr/>
      </xdr:nvCxnSpPr>
      <xdr:spPr bwMode="auto">
        <a:xfrm flipV="1">
          <a:off x="3606800" y="7193252"/>
          <a:ext cx="698500" cy="1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273531</xdr:rowOff>
    </xdr:from>
    <xdr:ext cx="762000" cy="259045"/>
    <xdr:sp macro="" textlink="">
      <xdr:nvSpPr>
        <xdr:cNvPr id="115" name="テキスト ボックス 114"/>
        <xdr:cNvSpPr txBox="1"/>
      </xdr:nvSpPr>
      <xdr:spPr>
        <a:xfrm>
          <a:off x="39243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69736</xdr:rowOff>
    </xdr:from>
    <xdr:to>
      <xdr:col>18</xdr:col>
      <xdr:colOff>177800</xdr:colOff>
      <xdr:row>37</xdr:row>
      <xdr:rowOff>71416</xdr:rowOff>
    </xdr:to>
    <xdr:cxnSp macro="">
      <xdr:nvCxnSpPr>
        <xdr:cNvPr id="116" name="直線コネクタ 115"/>
        <xdr:cNvCxnSpPr/>
      </xdr:nvCxnSpPr>
      <xdr:spPr bwMode="auto">
        <a:xfrm flipV="1">
          <a:off x="2908300" y="7194436"/>
          <a:ext cx="698500" cy="1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29069</xdr:rowOff>
    </xdr:from>
    <xdr:to>
      <xdr:col>19</xdr:col>
      <xdr:colOff>38100</xdr:colOff>
      <xdr:row>37</xdr:row>
      <xdr:rowOff>130669</xdr:rowOff>
    </xdr:to>
    <xdr:sp macro="" textlink="">
      <xdr:nvSpPr>
        <xdr:cNvPr id="117" name="フローチャート: 判断 116"/>
        <xdr:cNvSpPr/>
      </xdr:nvSpPr>
      <xdr:spPr bwMode="auto">
        <a:xfrm>
          <a:off x="3556000" y="7153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115446</xdr:rowOff>
    </xdr:from>
    <xdr:ext cx="762000" cy="259045"/>
    <xdr:sp macro="" textlink="">
      <xdr:nvSpPr>
        <xdr:cNvPr id="118" name="テキスト ボックス 117"/>
        <xdr:cNvSpPr txBox="1"/>
      </xdr:nvSpPr>
      <xdr:spPr>
        <a:xfrm>
          <a:off x="3225800" y="72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48345</xdr:rowOff>
    </xdr:from>
    <xdr:to>
      <xdr:col>15</xdr:col>
      <xdr:colOff>101600</xdr:colOff>
      <xdr:row>37</xdr:row>
      <xdr:rowOff>149945</xdr:rowOff>
    </xdr:to>
    <xdr:sp macro="" textlink="">
      <xdr:nvSpPr>
        <xdr:cNvPr id="119" name="フローチャート: 判断 118"/>
        <xdr:cNvSpPr/>
      </xdr:nvSpPr>
      <xdr:spPr bwMode="auto">
        <a:xfrm>
          <a:off x="2857500" y="717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134722</xdr:rowOff>
    </xdr:from>
    <xdr:ext cx="762000" cy="259045"/>
    <xdr:sp macro="" textlink="">
      <xdr:nvSpPr>
        <xdr:cNvPr id="120" name="テキスト ボックス 119"/>
        <xdr:cNvSpPr txBox="1"/>
      </xdr:nvSpPr>
      <xdr:spPr>
        <a:xfrm>
          <a:off x="2527300" y="725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164348</xdr:rowOff>
    </xdr:from>
    <xdr:to>
      <xdr:col>29</xdr:col>
      <xdr:colOff>177800</xdr:colOff>
      <xdr:row>37</xdr:row>
      <xdr:rowOff>94498</xdr:rowOff>
    </xdr:to>
    <xdr:sp macro="" textlink="">
      <xdr:nvSpPr>
        <xdr:cNvPr id="126" name="楕円 125"/>
        <xdr:cNvSpPr/>
      </xdr:nvSpPr>
      <xdr:spPr bwMode="auto">
        <a:xfrm>
          <a:off x="5600700" y="7117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136425</xdr:rowOff>
    </xdr:from>
    <xdr:ext cx="762000" cy="259045"/>
    <xdr:sp macro="" textlink="">
      <xdr:nvSpPr>
        <xdr:cNvPr id="127" name="人口1人当たり決算額の推移該当値テキスト445"/>
        <xdr:cNvSpPr txBox="1"/>
      </xdr:nvSpPr>
      <xdr:spPr>
        <a:xfrm>
          <a:off x="5740400" y="708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7363</xdr:rowOff>
    </xdr:from>
    <xdr:to>
      <xdr:col>26</xdr:col>
      <xdr:colOff>101600</xdr:colOff>
      <xdr:row>37</xdr:row>
      <xdr:rowOff>108963</xdr:rowOff>
    </xdr:to>
    <xdr:sp macro="" textlink="">
      <xdr:nvSpPr>
        <xdr:cNvPr id="128" name="楕円 127"/>
        <xdr:cNvSpPr/>
      </xdr:nvSpPr>
      <xdr:spPr bwMode="auto">
        <a:xfrm>
          <a:off x="4953000" y="713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93740</xdr:rowOff>
    </xdr:from>
    <xdr:ext cx="736600" cy="259045"/>
    <xdr:sp macro="" textlink="">
      <xdr:nvSpPr>
        <xdr:cNvPr id="129" name="テキスト ボックス 128"/>
        <xdr:cNvSpPr txBox="1"/>
      </xdr:nvSpPr>
      <xdr:spPr>
        <a:xfrm>
          <a:off x="4622800" y="7218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17752</xdr:rowOff>
    </xdr:from>
    <xdr:to>
      <xdr:col>22</xdr:col>
      <xdr:colOff>165100</xdr:colOff>
      <xdr:row>37</xdr:row>
      <xdr:rowOff>119352</xdr:rowOff>
    </xdr:to>
    <xdr:sp macro="" textlink="">
      <xdr:nvSpPr>
        <xdr:cNvPr id="130" name="楕円 129"/>
        <xdr:cNvSpPr/>
      </xdr:nvSpPr>
      <xdr:spPr bwMode="auto">
        <a:xfrm>
          <a:off x="4254500" y="714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104129</xdr:rowOff>
    </xdr:from>
    <xdr:ext cx="762000" cy="259045"/>
    <xdr:sp macro="" textlink="">
      <xdr:nvSpPr>
        <xdr:cNvPr id="131" name="テキスト ボックス 130"/>
        <xdr:cNvSpPr txBox="1"/>
      </xdr:nvSpPr>
      <xdr:spPr>
        <a:xfrm>
          <a:off x="3924300" y="722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18936</xdr:rowOff>
    </xdr:from>
    <xdr:to>
      <xdr:col>19</xdr:col>
      <xdr:colOff>38100</xdr:colOff>
      <xdr:row>37</xdr:row>
      <xdr:rowOff>120536</xdr:rowOff>
    </xdr:to>
    <xdr:sp macro="" textlink="">
      <xdr:nvSpPr>
        <xdr:cNvPr id="132" name="楕円 131"/>
        <xdr:cNvSpPr/>
      </xdr:nvSpPr>
      <xdr:spPr bwMode="auto">
        <a:xfrm>
          <a:off x="3556000" y="714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302163</xdr:rowOff>
    </xdr:from>
    <xdr:ext cx="762000" cy="259045"/>
    <xdr:sp macro="" textlink="">
      <xdr:nvSpPr>
        <xdr:cNvPr id="133" name="テキスト ボックス 132"/>
        <xdr:cNvSpPr txBox="1"/>
      </xdr:nvSpPr>
      <xdr:spPr>
        <a:xfrm>
          <a:off x="3225800" y="691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20616</xdr:rowOff>
    </xdr:from>
    <xdr:to>
      <xdr:col>15</xdr:col>
      <xdr:colOff>101600</xdr:colOff>
      <xdr:row>37</xdr:row>
      <xdr:rowOff>122216</xdr:rowOff>
    </xdr:to>
    <xdr:sp macro="" textlink="">
      <xdr:nvSpPr>
        <xdr:cNvPr id="134" name="楕円 133"/>
        <xdr:cNvSpPr/>
      </xdr:nvSpPr>
      <xdr:spPr bwMode="auto">
        <a:xfrm>
          <a:off x="2857500" y="714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303843</xdr:rowOff>
    </xdr:from>
    <xdr:ext cx="762000" cy="259045"/>
    <xdr:sp macro="" textlink="">
      <xdr:nvSpPr>
        <xdr:cNvPr id="135" name="テキスト ボックス 134"/>
        <xdr:cNvSpPr txBox="1"/>
      </xdr:nvSpPr>
      <xdr:spPr>
        <a:xfrm>
          <a:off x="2527300" y="691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4,860
4,826
18.92
3,519,394
3,225,624
210,724
2,081,788
3,255,086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129001</xdr:rowOff>
    </xdr:from>
    <xdr:to>
      <xdr:col>24</xdr:col>
      <xdr:colOff>63500</xdr:colOff>
      <xdr:row>37</xdr:row>
      <xdr:rowOff>130204</xdr:rowOff>
    </xdr:to>
    <xdr:cxnSp macro="">
      <xdr:nvCxnSpPr>
        <xdr:cNvPr id="60" name="直線コネクタ 59"/>
        <xdr:cNvCxnSpPr/>
      </xdr:nvCxnSpPr>
      <xdr:spPr>
        <a:xfrm flipV="1">
          <a:off x="3797300" y="6472651"/>
          <a:ext cx="8382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145770</xdr:rowOff>
    </xdr:from>
    <xdr:ext cx="599010" cy="259045"/>
    <xdr:sp macro="" textlink="">
      <xdr:nvSpPr>
        <xdr:cNvPr id="61" name="人件費平均値テキスト"/>
        <xdr:cNvSpPr txBox="1"/>
      </xdr:nvSpPr>
      <xdr:spPr>
        <a:xfrm>
          <a:off x="4686300" y="614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130204</xdr:rowOff>
    </xdr:from>
    <xdr:to>
      <xdr:col>19</xdr:col>
      <xdr:colOff>177800</xdr:colOff>
      <xdr:row>37</xdr:row>
      <xdr:rowOff>146573</xdr:rowOff>
    </xdr:to>
    <xdr:cxnSp macro="">
      <xdr:nvCxnSpPr>
        <xdr:cNvPr id="63" name="直線コネクタ 62"/>
        <xdr:cNvCxnSpPr/>
      </xdr:nvCxnSpPr>
      <xdr:spPr>
        <a:xfrm flipV="1">
          <a:off x="2908300" y="6473854"/>
          <a:ext cx="889000" cy="1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83625</xdr:rowOff>
    </xdr:from>
    <xdr:ext cx="599010" cy="259045"/>
    <xdr:sp macro="" textlink="">
      <xdr:nvSpPr>
        <xdr:cNvPr id="65" name="テキスト ボックス 64"/>
        <xdr:cNvSpPr txBox="1"/>
      </xdr:nvSpPr>
      <xdr:spPr>
        <a:xfrm>
          <a:off x="3497795" y="608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146573</xdr:rowOff>
    </xdr:from>
    <xdr:to>
      <xdr:col>15</xdr:col>
      <xdr:colOff>50800</xdr:colOff>
      <xdr:row>38</xdr:row>
      <xdr:rowOff>18925</xdr:rowOff>
    </xdr:to>
    <xdr:cxnSp macro="">
      <xdr:nvCxnSpPr>
        <xdr:cNvPr id="66" name="直線コネクタ 65"/>
        <xdr:cNvCxnSpPr/>
      </xdr:nvCxnSpPr>
      <xdr:spPr>
        <a:xfrm flipV="1">
          <a:off x="2019300" y="6490223"/>
          <a:ext cx="889000" cy="4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74205</xdr:rowOff>
    </xdr:from>
    <xdr:ext cx="599010" cy="259045"/>
    <xdr:sp macro="" textlink="">
      <xdr:nvSpPr>
        <xdr:cNvPr id="68" name="テキスト ボックス 67"/>
        <xdr:cNvSpPr txBox="1"/>
      </xdr:nvSpPr>
      <xdr:spPr>
        <a:xfrm>
          <a:off x="2608795" y="607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18925</xdr:rowOff>
    </xdr:from>
    <xdr:to>
      <xdr:col>10</xdr:col>
      <xdr:colOff>114300</xdr:colOff>
      <xdr:row>38</xdr:row>
      <xdr:rowOff>19293</xdr:rowOff>
    </xdr:to>
    <xdr:cxnSp macro="">
      <xdr:nvCxnSpPr>
        <xdr:cNvPr id="69" name="直線コネクタ 68"/>
        <xdr:cNvCxnSpPr/>
      </xdr:nvCxnSpPr>
      <xdr:spPr>
        <a:xfrm flipV="1">
          <a:off x="1130300" y="6534025"/>
          <a:ext cx="8890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117708</xdr:rowOff>
    </xdr:from>
    <xdr:to>
      <xdr:col>10</xdr:col>
      <xdr:colOff>165100</xdr:colOff>
      <xdr:row>38</xdr:row>
      <xdr:rowOff>47858</xdr:rowOff>
    </xdr:to>
    <xdr:sp macro="" textlink="">
      <xdr:nvSpPr>
        <xdr:cNvPr id="70" name="フローチャート: 判断 69"/>
        <xdr:cNvSpPr/>
      </xdr:nvSpPr>
      <xdr:spPr>
        <a:xfrm>
          <a:off x="1968500" y="64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64385</xdr:rowOff>
    </xdr:from>
    <xdr:ext cx="599010" cy="259045"/>
    <xdr:sp macro="" textlink="">
      <xdr:nvSpPr>
        <xdr:cNvPr id="71" name="テキスト ボックス 70"/>
        <xdr:cNvSpPr txBox="1"/>
      </xdr:nvSpPr>
      <xdr:spPr>
        <a:xfrm>
          <a:off x="1719795" y="623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131414</xdr:rowOff>
    </xdr:from>
    <xdr:to>
      <xdr:col>6</xdr:col>
      <xdr:colOff>38100</xdr:colOff>
      <xdr:row>38</xdr:row>
      <xdr:rowOff>61564</xdr:rowOff>
    </xdr:to>
    <xdr:sp macro="" textlink="">
      <xdr:nvSpPr>
        <xdr:cNvPr id="72" name="フローチャート: 判断 71"/>
        <xdr:cNvSpPr/>
      </xdr:nvSpPr>
      <xdr:spPr>
        <a:xfrm>
          <a:off x="1079500" y="647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78091</xdr:rowOff>
    </xdr:from>
    <xdr:ext cx="599010" cy="259045"/>
    <xdr:sp macro="" textlink="">
      <xdr:nvSpPr>
        <xdr:cNvPr id="73" name="テキスト ボックス 72"/>
        <xdr:cNvSpPr txBox="1"/>
      </xdr:nvSpPr>
      <xdr:spPr>
        <a:xfrm>
          <a:off x="830795" y="625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78201</xdr:rowOff>
    </xdr:from>
    <xdr:to>
      <xdr:col>24</xdr:col>
      <xdr:colOff>114300</xdr:colOff>
      <xdr:row>38</xdr:row>
      <xdr:rowOff>8351</xdr:rowOff>
    </xdr:to>
    <xdr:sp macro="" textlink="">
      <xdr:nvSpPr>
        <xdr:cNvPr id="79" name="楕円 78"/>
        <xdr:cNvSpPr/>
      </xdr:nvSpPr>
      <xdr:spPr>
        <a:xfrm>
          <a:off x="4584700" y="6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164578</xdr:rowOff>
    </xdr:from>
    <xdr:ext cx="599010" cy="259045"/>
    <xdr:sp macro="" textlink="">
      <xdr:nvSpPr>
        <xdr:cNvPr id="80" name="人件費該当値テキスト"/>
        <xdr:cNvSpPr txBox="1"/>
      </xdr:nvSpPr>
      <xdr:spPr>
        <a:xfrm>
          <a:off x="4686300" y="633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79404</xdr:rowOff>
    </xdr:from>
    <xdr:to>
      <xdr:col>20</xdr:col>
      <xdr:colOff>38100</xdr:colOff>
      <xdr:row>38</xdr:row>
      <xdr:rowOff>9554</xdr:rowOff>
    </xdr:to>
    <xdr:sp macro="" textlink="">
      <xdr:nvSpPr>
        <xdr:cNvPr id="81" name="楕円 80"/>
        <xdr:cNvSpPr/>
      </xdr:nvSpPr>
      <xdr:spPr>
        <a:xfrm>
          <a:off x="3746500" y="642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681</xdr:rowOff>
    </xdr:from>
    <xdr:ext cx="599010" cy="259045"/>
    <xdr:sp macro="" textlink="">
      <xdr:nvSpPr>
        <xdr:cNvPr id="82" name="テキスト ボックス 81"/>
        <xdr:cNvSpPr txBox="1"/>
      </xdr:nvSpPr>
      <xdr:spPr>
        <a:xfrm>
          <a:off x="3497795" y="651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95773</xdr:rowOff>
    </xdr:from>
    <xdr:to>
      <xdr:col>15</xdr:col>
      <xdr:colOff>101600</xdr:colOff>
      <xdr:row>38</xdr:row>
      <xdr:rowOff>25923</xdr:rowOff>
    </xdr:to>
    <xdr:sp macro="" textlink="">
      <xdr:nvSpPr>
        <xdr:cNvPr id="83" name="楕円 82"/>
        <xdr:cNvSpPr/>
      </xdr:nvSpPr>
      <xdr:spPr>
        <a:xfrm>
          <a:off x="2857500" y="643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17050</xdr:rowOff>
    </xdr:from>
    <xdr:ext cx="599010" cy="259045"/>
    <xdr:sp macro="" textlink="">
      <xdr:nvSpPr>
        <xdr:cNvPr id="84" name="テキスト ボックス 83"/>
        <xdr:cNvSpPr txBox="1"/>
      </xdr:nvSpPr>
      <xdr:spPr>
        <a:xfrm>
          <a:off x="2608795" y="653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139575</xdr:rowOff>
    </xdr:from>
    <xdr:to>
      <xdr:col>10</xdr:col>
      <xdr:colOff>165100</xdr:colOff>
      <xdr:row>38</xdr:row>
      <xdr:rowOff>69724</xdr:rowOff>
    </xdr:to>
    <xdr:sp macro="" textlink="">
      <xdr:nvSpPr>
        <xdr:cNvPr id="85" name="楕円 84"/>
        <xdr:cNvSpPr/>
      </xdr:nvSpPr>
      <xdr:spPr>
        <a:xfrm>
          <a:off x="1968500" y="64832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60852</xdr:rowOff>
    </xdr:from>
    <xdr:ext cx="599010" cy="259045"/>
    <xdr:sp macro="" textlink="">
      <xdr:nvSpPr>
        <xdr:cNvPr id="86" name="テキスト ボックス 85"/>
        <xdr:cNvSpPr txBox="1"/>
      </xdr:nvSpPr>
      <xdr:spPr>
        <a:xfrm>
          <a:off x="1719795" y="657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139943</xdr:rowOff>
    </xdr:from>
    <xdr:to>
      <xdr:col>6</xdr:col>
      <xdr:colOff>38100</xdr:colOff>
      <xdr:row>38</xdr:row>
      <xdr:rowOff>70093</xdr:rowOff>
    </xdr:to>
    <xdr:sp macro="" textlink="">
      <xdr:nvSpPr>
        <xdr:cNvPr id="87" name="楕円 86"/>
        <xdr:cNvSpPr/>
      </xdr:nvSpPr>
      <xdr:spPr>
        <a:xfrm>
          <a:off x="1079500" y="648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61220</xdr:rowOff>
    </xdr:from>
    <xdr:ext cx="599010" cy="259045"/>
    <xdr:sp macro="" textlink="">
      <xdr:nvSpPr>
        <xdr:cNvPr id="88" name="テキスト ボックス 87"/>
        <xdr:cNvSpPr txBox="1"/>
      </xdr:nvSpPr>
      <xdr:spPr>
        <a:xfrm>
          <a:off x="830795" y="657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94403</xdr:rowOff>
    </xdr:from>
    <xdr:to>
      <xdr:col>24</xdr:col>
      <xdr:colOff>63500</xdr:colOff>
      <xdr:row>58</xdr:row>
      <xdr:rowOff>98837</xdr:rowOff>
    </xdr:to>
    <xdr:cxnSp macro="">
      <xdr:nvCxnSpPr>
        <xdr:cNvPr id="119" name="直線コネクタ 118"/>
        <xdr:cNvCxnSpPr/>
      </xdr:nvCxnSpPr>
      <xdr:spPr>
        <a:xfrm flipV="1">
          <a:off x="3797300" y="10038503"/>
          <a:ext cx="8382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32855</xdr:rowOff>
    </xdr:from>
    <xdr:to>
      <xdr:col>19</xdr:col>
      <xdr:colOff>177800</xdr:colOff>
      <xdr:row>58</xdr:row>
      <xdr:rowOff>98837</xdr:rowOff>
    </xdr:to>
    <xdr:cxnSp macro="">
      <xdr:nvCxnSpPr>
        <xdr:cNvPr id="122" name="直線コネクタ 121"/>
        <xdr:cNvCxnSpPr/>
      </xdr:nvCxnSpPr>
      <xdr:spPr>
        <a:xfrm>
          <a:off x="2908300" y="9976955"/>
          <a:ext cx="889000" cy="6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32353</xdr:rowOff>
    </xdr:from>
    <xdr:to>
      <xdr:col>15</xdr:col>
      <xdr:colOff>50800</xdr:colOff>
      <xdr:row>58</xdr:row>
      <xdr:rowOff>32855</xdr:rowOff>
    </xdr:to>
    <xdr:cxnSp macro="">
      <xdr:nvCxnSpPr>
        <xdr:cNvPr id="125" name="直線コネクタ 124"/>
        <xdr:cNvCxnSpPr/>
      </xdr:nvCxnSpPr>
      <xdr:spPr>
        <a:xfrm>
          <a:off x="2019300" y="9976453"/>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6718</xdr:rowOff>
    </xdr:from>
    <xdr:ext cx="599010" cy="259045"/>
    <xdr:sp macro="" textlink="">
      <xdr:nvSpPr>
        <xdr:cNvPr id="127" name="テキスト ボックス 126"/>
        <xdr:cNvSpPr txBox="1"/>
      </xdr:nvSpPr>
      <xdr:spPr>
        <a:xfrm>
          <a:off x="2608795" y="960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28607</xdr:rowOff>
    </xdr:from>
    <xdr:to>
      <xdr:col>10</xdr:col>
      <xdr:colOff>114300</xdr:colOff>
      <xdr:row>58</xdr:row>
      <xdr:rowOff>32353</xdr:rowOff>
    </xdr:to>
    <xdr:cxnSp macro="">
      <xdr:nvCxnSpPr>
        <xdr:cNvPr id="128" name="直線コネクタ 127"/>
        <xdr:cNvCxnSpPr/>
      </xdr:nvCxnSpPr>
      <xdr:spPr>
        <a:xfrm>
          <a:off x="1130300" y="9629807"/>
          <a:ext cx="889000" cy="34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34864</xdr:rowOff>
    </xdr:from>
    <xdr:to>
      <xdr:col>10</xdr:col>
      <xdr:colOff>165100</xdr:colOff>
      <xdr:row>58</xdr:row>
      <xdr:rowOff>136464</xdr:rowOff>
    </xdr:to>
    <xdr:sp macro="" textlink="">
      <xdr:nvSpPr>
        <xdr:cNvPr id="129" name="フローチャート: 判断 128"/>
        <xdr:cNvSpPr/>
      </xdr:nvSpPr>
      <xdr:spPr>
        <a:xfrm>
          <a:off x="1968500" y="997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127591</xdr:rowOff>
    </xdr:from>
    <xdr:ext cx="599010" cy="259045"/>
    <xdr:sp macro="" textlink="">
      <xdr:nvSpPr>
        <xdr:cNvPr id="130" name="テキスト ボックス 129"/>
        <xdr:cNvSpPr txBox="1"/>
      </xdr:nvSpPr>
      <xdr:spPr>
        <a:xfrm>
          <a:off x="1719795" y="1007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35442</xdr:rowOff>
    </xdr:from>
    <xdr:to>
      <xdr:col>6</xdr:col>
      <xdr:colOff>38100</xdr:colOff>
      <xdr:row>58</xdr:row>
      <xdr:rowOff>137042</xdr:rowOff>
    </xdr:to>
    <xdr:sp macro="" textlink="">
      <xdr:nvSpPr>
        <xdr:cNvPr id="131" name="フローチャート: 判断 130"/>
        <xdr:cNvSpPr/>
      </xdr:nvSpPr>
      <xdr:spPr>
        <a:xfrm>
          <a:off x="1079500" y="997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128169</xdr:rowOff>
    </xdr:from>
    <xdr:ext cx="599010" cy="259045"/>
    <xdr:sp macro="" textlink="">
      <xdr:nvSpPr>
        <xdr:cNvPr id="132" name="テキスト ボックス 131"/>
        <xdr:cNvSpPr txBox="1"/>
      </xdr:nvSpPr>
      <xdr:spPr>
        <a:xfrm>
          <a:off x="830795" y="1007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43603</xdr:rowOff>
    </xdr:from>
    <xdr:to>
      <xdr:col>24</xdr:col>
      <xdr:colOff>114300</xdr:colOff>
      <xdr:row>58</xdr:row>
      <xdr:rowOff>145203</xdr:rowOff>
    </xdr:to>
    <xdr:sp macro="" textlink="">
      <xdr:nvSpPr>
        <xdr:cNvPr id="138" name="楕円 137"/>
        <xdr:cNvSpPr/>
      </xdr:nvSpPr>
      <xdr:spPr>
        <a:xfrm>
          <a:off x="4584700" y="998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129980</xdr:rowOff>
    </xdr:from>
    <xdr:ext cx="599010" cy="259045"/>
    <xdr:sp macro="" textlink="">
      <xdr:nvSpPr>
        <xdr:cNvPr id="139" name="物件費該当値テキスト"/>
        <xdr:cNvSpPr txBox="1"/>
      </xdr:nvSpPr>
      <xdr:spPr>
        <a:xfrm>
          <a:off x="4686300" y="990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48037</xdr:rowOff>
    </xdr:from>
    <xdr:to>
      <xdr:col>20</xdr:col>
      <xdr:colOff>38100</xdr:colOff>
      <xdr:row>58</xdr:row>
      <xdr:rowOff>149637</xdr:rowOff>
    </xdr:to>
    <xdr:sp macro="" textlink="">
      <xdr:nvSpPr>
        <xdr:cNvPr id="140" name="楕円 139"/>
        <xdr:cNvSpPr/>
      </xdr:nvSpPr>
      <xdr:spPr>
        <a:xfrm>
          <a:off x="3746500" y="99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140764</xdr:rowOff>
    </xdr:from>
    <xdr:ext cx="599010" cy="259045"/>
    <xdr:sp macro="" textlink="">
      <xdr:nvSpPr>
        <xdr:cNvPr id="141" name="テキスト ボックス 140"/>
        <xdr:cNvSpPr txBox="1"/>
      </xdr:nvSpPr>
      <xdr:spPr>
        <a:xfrm>
          <a:off x="3497795" y="1008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153505</xdr:rowOff>
    </xdr:from>
    <xdr:to>
      <xdr:col>15</xdr:col>
      <xdr:colOff>101600</xdr:colOff>
      <xdr:row>58</xdr:row>
      <xdr:rowOff>83655</xdr:rowOff>
    </xdr:to>
    <xdr:sp macro="" textlink="">
      <xdr:nvSpPr>
        <xdr:cNvPr id="142" name="楕円 141"/>
        <xdr:cNvSpPr/>
      </xdr:nvSpPr>
      <xdr:spPr>
        <a:xfrm>
          <a:off x="2857500" y="99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74782</xdr:rowOff>
    </xdr:from>
    <xdr:ext cx="599010" cy="259045"/>
    <xdr:sp macro="" textlink="">
      <xdr:nvSpPr>
        <xdr:cNvPr id="143" name="テキスト ボックス 142"/>
        <xdr:cNvSpPr txBox="1"/>
      </xdr:nvSpPr>
      <xdr:spPr>
        <a:xfrm>
          <a:off x="2608795" y="1001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153003</xdr:rowOff>
    </xdr:from>
    <xdr:to>
      <xdr:col>10</xdr:col>
      <xdr:colOff>165100</xdr:colOff>
      <xdr:row>58</xdr:row>
      <xdr:rowOff>83153</xdr:rowOff>
    </xdr:to>
    <xdr:sp macro="" textlink="">
      <xdr:nvSpPr>
        <xdr:cNvPr id="144" name="楕円 143"/>
        <xdr:cNvSpPr/>
      </xdr:nvSpPr>
      <xdr:spPr>
        <a:xfrm>
          <a:off x="1968500" y="99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99680</xdr:rowOff>
    </xdr:from>
    <xdr:ext cx="599010" cy="259045"/>
    <xdr:sp macro="" textlink="">
      <xdr:nvSpPr>
        <xdr:cNvPr id="145" name="テキスト ボックス 144"/>
        <xdr:cNvSpPr txBox="1"/>
      </xdr:nvSpPr>
      <xdr:spPr>
        <a:xfrm>
          <a:off x="1719795" y="970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149257</xdr:rowOff>
    </xdr:from>
    <xdr:to>
      <xdr:col>6</xdr:col>
      <xdr:colOff>38100</xdr:colOff>
      <xdr:row>56</xdr:row>
      <xdr:rowOff>79407</xdr:rowOff>
    </xdr:to>
    <xdr:sp macro="" textlink="">
      <xdr:nvSpPr>
        <xdr:cNvPr id="146" name="楕円 145"/>
        <xdr:cNvSpPr/>
      </xdr:nvSpPr>
      <xdr:spPr>
        <a:xfrm>
          <a:off x="1079500" y="95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95934</xdr:rowOff>
    </xdr:from>
    <xdr:ext cx="599010" cy="259045"/>
    <xdr:sp macro="" textlink="">
      <xdr:nvSpPr>
        <xdr:cNvPr id="147" name="テキスト ボックス 146"/>
        <xdr:cNvSpPr txBox="1"/>
      </xdr:nvSpPr>
      <xdr:spPr>
        <a:xfrm>
          <a:off x="830795" y="935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56731</xdr:rowOff>
    </xdr:from>
    <xdr:to>
      <xdr:col>24</xdr:col>
      <xdr:colOff>63500</xdr:colOff>
      <xdr:row>78</xdr:row>
      <xdr:rowOff>110440</xdr:rowOff>
    </xdr:to>
    <xdr:cxnSp macro="">
      <xdr:nvCxnSpPr>
        <xdr:cNvPr id="176" name="直線コネクタ 175"/>
        <xdr:cNvCxnSpPr/>
      </xdr:nvCxnSpPr>
      <xdr:spPr>
        <a:xfrm flipV="1">
          <a:off x="3797300" y="13258381"/>
          <a:ext cx="838200" cy="22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156139</xdr:rowOff>
    </xdr:from>
    <xdr:ext cx="534377" cy="259045"/>
    <xdr:sp macro="" textlink="">
      <xdr:nvSpPr>
        <xdr:cNvPr id="177" name="維持補修費平均値テキスト"/>
        <xdr:cNvSpPr txBox="1"/>
      </xdr:nvSpPr>
      <xdr:spPr>
        <a:xfrm>
          <a:off x="4686300" y="1318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125578</xdr:rowOff>
    </xdr:from>
    <xdr:to>
      <xdr:col>19</xdr:col>
      <xdr:colOff>177800</xdr:colOff>
      <xdr:row>78</xdr:row>
      <xdr:rowOff>110440</xdr:rowOff>
    </xdr:to>
    <xdr:cxnSp macro="">
      <xdr:nvCxnSpPr>
        <xdr:cNvPr id="179" name="直線コネクタ 178"/>
        <xdr:cNvCxnSpPr/>
      </xdr:nvCxnSpPr>
      <xdr:spPr>
        <a:xfrm>
          <a:off x="2908300" y="12984328"/>
          <a:ext cx="889000" cy="4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125578</xdr:rowOff>
    </xdr:from>
    <xdr:to>
      <xdr:col>15</xdr:col>
      <xdr:colOff>50800</xdr:colOff>
      <xdr:row>78</xdr:row>
      <xdr:rowOff>134620</xdr:rowOff>
    </xdr:to>
    <xdr:cxnSp macro="">
      <xdr:nvCxnSpPr>
        <xdr:cNvPr id="182" name="直線コネクタ 181"/>
        <xdr:cNvCxnSpPr/>
      </xdr:nvCxnSpPr>
      <xdr:spPr>
        <a:xfrm flipV="1">
          <a:off x="2019300" y="12984328"/>
          <a:ext cx="889000" cy="5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83050</xdr:rowOff>
    </xdr:from>
    <xdr:ext cx="534377" cy="259045"/>
    <xdr:sp macro="" textlink="">
      <xdr:nvSpPr>
        <xdr:cNvPr id="184" name="テキスト ボックス 183"/>
        <xdr:cNvSpPr txBox="1"/>
      </xdr:nvSpPr>
      <xdr:spPr>
        <a:xfrm>
          <a:off x="2641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134620</xdr:rowOff>
    </xdr:from>
    <xdr:to>
      <xdr:col>10</xdr:col>
      <xdr:colOff>114300</xdr:colOff>
      <xdr:row>78</xdr:row>
      <xdr:rowOff>141491</xdr:rowOff>
    </xdr:to>
    <xdr:cxnSp macro="">
      <xdr:nvCxnSpPr>
        <xdr:cNvPr id="185" name="直線コネクタ 184"/>
        <xdr:cNvCxnSpPr/>
      </xdr:nvCxnSpPr>
      <xdr:spPr>
        <a:xfrm flipV="1">
          <a:off x="1130300" y="13507720"/>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41008</xdr:rowOff>
    </xdr:from>
    <xdr:to>
      <xdr:col>10</xdr:col>
      <xdr:colOff>165100</xdr:colOff>
      <xdr:row>78</xdr:row>
      <xdr:rowOff>142608</xdr:rowOff>
    </xdr:to>
    <xdr:sp macro="" textlink="">
      <xdr:nvSpPr>
        <xdr:cNvPr id="186" name="フローチャート: 判断 185"/>
        <xdr:cNvSpPr/>
      </xdr:nvSpPr>
      <xdr:spPr>
        <a:xfrm>
          <a:off x="1968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159135</xdr:rowOff>
    </xdr:from>
    <xdr:ext cx="469744" cy="259045"/>
    <xdr:sp macro="" textlink="">
      <xdr:nvSpPr>
        <xdr:cNvPr id="187" name="テキスト ボックス 186"/>
        <xdr:cNvSpPr txBox="1"/>
      </xdr:nvSpPr>
      <xdr:spPr>
        <a:xfrm>
          <a:off x="1784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25781</xdr:rowOff>
    </xdr:from>
    <xdr:to>
      <xdr:col>6</xdr:col>
      <xdr:colOff>38100</xdr:colOff>
      <xdr:row>78</xdr:row>
      <xdr:rowOff>127381</xdr:rowOff>
    </xdr:to>
    <xdr:sp macro="" textlink="">
      <xdr:nvSpPr>
        <xdr:cNvPr id="188" name="フローチャート: 判断 187"/>
        <xdr:cNvSpPr/>
      </xdr:nvSpPr>
      <xdr:spPr>
        <a:xfrm>
          <a:off x="1079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143908</xdr:rowOff>
    </xdr:from>
    <xdr:ext cx="534377" cy="259045"/>
    <xdr:sp macro="" textlink="">
      <xdr:nvSpPr>
        <xdr:cNvPr id="189" name="テキスト ボックス 188"/>
        <xdr:cNvSpPr txBox="1"/>
      </xdr:nvSpPr>
      <xdr:spPr>
        <a:xfrm>
          <a:off x="863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5931</xdr:rowOff>
    </xdr:from>
    <xdr:to>
      <xdr:col>24</xdr:col>
      <xdr:colOff>114300</xdr:colOff>
      <xdr:row>77</xdr:row>
      <xdr:rowOff>107531</xdr:rowOff>
    </xdr:to>
    <xdr:sp macro="" textlink="">
      <xdr:nvSpPr>
        <xdr:cNvPr id="195" name="楕円 194"/>
        <xdr:cNvSpPr/>
      </xdr:nvSpPr>
      <xdr:spPr>
        <a:xfrm>
          <a:off x="4584700" y="1320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28808</xdr:rowOff>
    </xdr:from>
    <xdr:ext cx="534377" cy="259045"/>
    <xdr:sp macro="" textlink="">
      <xdr:nvSpPr>
        <xdr:cNvPr id="196" name="維持補修費該当値テキスト"/>
        <xdr:cNvSpPr txBox="1"/>
      </xdr:nvSpPr>
      <xdr:spPr>
        <a:xfrm>
          <a:off x="4686300" y="1305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59640</xdr:rowOff>
    </xdr:from>
    <xdr:to>
      <xdr:col>20</xdr:col>
      <xdr:colOff>38100</xdr:colOff>
      <xdr:row>78</xdr:row>
      <xdr:rowOff>161240</xdr:rowOff>
    </xdr:to>
    <xdr:sp macro="" textlink="">
      <xdr:nvSpPr>
        <xdr:cNvPr id="197" name="楕円 196"/>
        <xdr:cNvSpPr/>
      </xdr:nvSpPr>
      <xdr:spPr>
        <a:xfrm>
          <a:off x="37465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152367</xdr:rowOff>
    </xdr:from>
    <xdr:ext cx="469744" cy="259045"/>
    <xdr:sp macro="" textlink="">
      <xdr:nvSpPr>
        <xdr:cNvPr id="198" name="テキスト ボックス 197"/>
        <xdr:cNvSpPr txBox="1"/>
      </xdr:nvSpPr>
      <xdr:spPr>
        <a:xfrm>
          <a:off x="3562428" y="135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74778</xdr:rowOff>
    </xdr:from>
    <xdr:to>
      <xdr:col>15</xdr:col>
      <xdr:colOff>101600</xdr:colOff>
      <xdr:row>76</xdr:row>
      <xdr:rowOff>4927</xdr:rowOff>
    </xdr:to>
    <xdr:sp macro="" textlink="">
      <xdr:nvSpPr>
        <xdr:cNvPr id="199" name="楕円 198"/>
        <xdr:cNvSpPr/>
      </xdr:nvSpPr>
      <xdr:spPr>
        <a:xfrm>
          <a:off x="2857500" y="129335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21455</xdr:rowOff>
    </xdr:from>
    <xdr:ext cx="534377" cy="259045"/>
    <xdr:sp macro="" textlink="">
      <xdr:nvSpPr>
        <xdr:cNvPr id="200" name="テキスト ボックス 199"/>
        <xdr:cNvSpPr txBox="1"/>
      </xdr:nvSpPr>
      <xdr:spPr>
        <a:xfrm>
          <a:off x="2641111" y="127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83820</xdr:rowOff>
    </xdr:from>
    <xdr:to>
      <xdr:col>10</xdr:col>
      <xdr:colOff>165100</xdr:colOff>
      <xdr:row>79</xdr:row>
      <xdr:rowOff>13970</xdr:rowOff>
    </xdr:to>
    <xdr:sp macro="" textlink="">
      <xdr:nvSpPr>
        <xdr:cNvPr id="201" name="楕円 200"/>
        <xdr:cNvSpPr/>
      </xdr:nvSpPr>
      <xdr:spPr>
        <a:xfrm>
          <a:off x="1968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5097</xdr:rowOff>
    </xdr:from>
    <xdr:ext cx="469744" cy="259045"/>
    <xdr:sp macro="" textlink="">
      <xdr:nvSpPr>
        <xdr:cNvPr id="202" name="テキスト ボックス 201"/>
        <xdr:cNvSpPr txBox="1"/>
      </xdr:nvSpPr>
      <xdr:spPr>
        <a:xfrm>
          <a:off x="1784428" y="1354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90691</xdr:rowOff>
    </xdr:from>
    <xdr:to>
      <xdr:col>6</xdr:col>
      <xdr:colOff>38100</xdr:colOff>
      <xdr:row>79</xdr:row>
      <xdr:rowOff>20841</xdr:rowOff>
    </xdr:to>
    <xdr:sp macro="" textlink="">
      <xdr:nvSpPr>
        <xdr:cNvPr id="203" name="楕円 202"/>
        <xdr:cNvSpPr/>
      </xdr:nvSpPr>
      <xdr:spPr>
        <a:xfrm>
          <a:off x="1079500" y="134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11968</xdr:rowOff>
    </xdr:from>
    <xdr:ext cx="469744" cy="259045"/>
    <xdr:sp macro="" textlink="">
      <xdr:nvSpPr>
        <xdr:cNvPr id="204" name="テキスト ボックス 203"/>
        <xdr:cNvSpPr txBox="1"/>
      </xdr:nvSpPr>
      <xdr:spPr>
        <a:xfrm>
          <a:off x="895428" y="1355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21372</xdr:rowOff>
    </xdr:from>
    <xdr:to>
      <xdr:col>24</xdr:col>
      <xdr:colOff>63500</xdr:colOff>
      <xdr:row>98</xdr:row>
      <xdr:rowOff>4020</xdr:rowOff>
    </xdr:to>
    <xdr:cxnSp macro="">
      <xdr:nvCxnSpPr>
        <xdr:cNvPr id="236" name="直線コネクタ 235"/>
        <xdr:cNvCxnSpPr/>
      </xdr:nvCxnSpPr>
      <xdr:spPr>
        <a:xfrm>
          <a:off x="3797300" y="16652022"/>
          <a:ext cx="838200" cy="15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21372</xdr:rowOff>
    </xdr:from>
    <xdr:to>
      <xdr:col>19</xdr:col>
      <xdr:colOff>177800</xdr:colOff>
      <xdr:row>98</xdr:row>
      <xdr:rowOff>84902</xdr:rowOff>
    </xdr:to>
    <xdr:cxnSp macro="">
      <xdr:nvCxnSpPr>
        <xdr:cNvPr id="239" name="直線コネクタ 238"/>
        <xdr:cNvCxnSpPr/>
      </xdr:nvCxnSpPr>
      <xdr:spPr>
        <a:xfrm flipV="1">
          <a:off x="2908300" y="16652022"/>
          <a:ext cx="889000" cy="23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84902</xdr:rowOff>
    </xdr:from>
    <xdr:to>
      <xdr:col>15</xdr:col>
      <xdr:colOff>50800</xdr:colOff>
      <xdr:row>98</xdr:row>
      <xdr:rowOff>111964</xdr:rowOff>
    </xdr:to>
    <xdr:cxnSp macro="">
      <xdr:nvCxnSpPr>
        <xdr:cNvPr id="242" name="直線コネクタ 241"/>
        <xdr:cNvCxnSpPr/>
      </xdr:nvCxnSpPr>
      <xdr:spPr>
        <a:xfrm flipV="1">
          <a:off x="2019300" y="16887002"/>
          <a:ext cx="889000" cy="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111964</xdr:rowOff>
    </xdr:from>
    <xdr:to>
      <xdr:col>10</xdr:col>
      <xdr:colOff>114300</xdr:colOff>
      <xdr:row>98</xdr:row>
      <xdr:rowOff>115697</xdr:rowOff>
    </xdr:to>
    <xdr:cxnSp macro="">
      <xdr:nvCxnSpPr>
        <xdr:cNvPr id="245" name="直線コネクタ 244"/>
        <xdr:cNvCxnSpPr/>
      </xdr:nvCxnSpPr>
      <xdr:spPr>
        <a:xfrm flipV="1">
          <a:off x="1130300" y="16914064"/>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69208</xdr:rowOff>
    </xdr:from>
    <xdr:to>
      <xdr:col>10</xdr:col>
      <xdr:colOff>165100</xdr:colOff>
      <xdr:row>97</xdr:row>
      <xdr:rowOff>170808</xdr:rowOff>
    </xdr:to>
    <xdr:sp macro="" textlink="">
      <xdr:nvSpPr>
        <xdr:cNvPr id="246" name="フローチャート: 判断 245"/>
        <xdr:cNvSpPr/>
      </xdr:nvSpPr>
      <xdr:spPr>
        <a:xfrm>
          <a:off x="1968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15885</xdr:rowOff>
    </xdr:from>
    <xdr:ext cx="534377" cy="259045"/>
    <xdr:sp macro="" textlink="">
      <xdr:nvSpPr>
        <xdr:cNvPr id="247" name="テキスト ボックス 246"/>
        <xdr:cNvSpPr txBox="1"/>
      </xdr:nvSpPr>
      <xdr:spPr>
        <a:xfrm>
          <a:off x="1752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77502</xdr:rowOff>
    </xdr:from>
    <xdr:to>
      <xdr:col>6</xdr:col>
      <xdr:colOff>38100</xdr:colOff>
      <xdr:row>98</xdr:row>
      <xdr:rowOff>7652</xdr:rowOff>
    </xdr:to>
    <xdr:sp macro="" textlink="">
      <xdr:nvSpPr>
        <xdr:cNvPr id="248" name="フローチャート: 判断 247"/>
        <xdr:cNvSpPr/>
      </xdr:nvSpPr>
      <xdr:spPr>
        <a:xfrm>
          <a:off x="1079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24179</xdr:rowOff>
    </xdr:from>
    <xdr:ext cx="534377" cy="259045"/>
    <xdr:sp macro="" textlink="">
      <xdr:nvSpPr>
        <xdr:cNvPr id="249" name="テキスト ボックス 248"/>
        <xdr:cNvSpPr txBox="1"/>
      </xdr:nvSpPr>
      <xdr:spPr>
        <a:xfrm>
          <a:off x="863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124670</xdr:rowOff>
    </xdr:from>
    <xdr:to>
      <xdr:col>24</xdr:col>
      <xdr:colOff>114300</xdr:colOff>
      <xdr:row>98</xdr:row>
      <xdr:rowOff>54820</xdr:rowOff>
    </xdr:to>
    <xdr:sp macro="" textlink="">
      <xdr:nvSpPr>
        <xdr:cNvPr id="255" name="楕円 254"/>
        <xdr:cNvSpPr/>
      </xdr:nvSpPr>
      <xdr:spPr>
        <a:xfrm>
          <a:off x="4584700" y="167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103097</xdr:rowOff>
    </xdr:from>
    <xdr:ext cx="534377" cy="259045"/>
    <xdr:sp macro="" textlink="">
      <xdr:nvSpPr>
        <xdr:cNvPr id="256" name="扶助費該当値テキスト"/>
        <xdr:cNvSpPr txBox="1"/>
      </xdr:nvSpPr>
      <xdr:spPr>
        <a:xfrm>
          <a:off x="4686300" y="1673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142022</xdr:rowOff>
    </xdr:from>
    <xdr:to>
      <xdr:col>20</xdr:col>
      <xdr:colOff>38100</xdr:colOff>
      <xdr:row>97</xdr:row>
      <xdr:rowOff>72172</xdr:rowOff>
    </xdr:to>
    <xdr:sp macro="" textlink="">
      <xdr:nvSpPr>
        <xdr:cNvPr id="257" name="楕円 256"/>
        <xdr:cNvSpPr/>
      </xdr:nvSpPr>
      <xdr:spPr>
        <a:xfrm>
          <a:off x="3746500" y="1660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63299</xdr:rowOff>
    </xdr:from>
    <xdr:ext cx="534377" cy="259045"/>
    <xdr:sp macro="" textlink="">
      <xdr:nvSpPr>
        <xdr:cNvPr id="258" name="テキスト ボックス 257"/>
        <xdr:cNvSpPr txBox="1"/>
      </xdr:nvSpPr>
      <xdr:spPr>
        <a:xfrm>
          <a:off x="3530111" y="166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34102</xdr:rowOff>
    </xdr:from>
    <xdr:to>
      <xdr:col>15</xdr:col>
      <xdr:colOff>101600</xdr:colOff>
      <xdr:row>98</xdr:row>
      <xdr:rowOff>135702</xdr:rowOff>
    </xdr:to>
    <xdr:sp macro="" textlink="">
      <xdr:nvSpPr>
        <xdr:cNvPr id="259" name="楕円 258"/>
        <xdr:cNvSpPr/>
      </xdr:nvSpPr>
      <xdr:spPr>
        <a:xfrm>
          <a:off x="2857500" y="1683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126829</xdr:rowOff>
    </xdr:from>
    <xdr:ext cx="534377" cy="259045"/>
    <xdr:sp macro="" textlink="">
      <xdr:nvSpPr>
        <xdr:cNvPr id="260" name="テキスト ボックス 259"/>
        <xdr:cNvSpPr txBox="1"/>
      </xdr:nvSpPr>
      <xdr:spPr>
        <a:xfrm>
          <a:off x="2641111" y="1692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61164</xdr:rowOff>
    </xdr:from>
    <xdr:to>
      <xdr:col>10</xdr:col>
      <xdr:colOff>165100</xdr:colOff>
      <xdr:row>98</xdr:row>
      <xdr:rowOff>162764</xdr:rowOff>
    </xdr:to>
    <xdr:sp macro="" textlink="">
      <xdr:nvSpPr>
        <xdr:cNvPr id="261" name="楕円 260"/>
        <xdr:cNvSpPr/>
      </xdr:nvSpPr>
      <xdr:spPr>
        <a:xfrm>
          <a:off x="1968500" y="1686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153891</xdr:rowOff>
    </xdr:from>
    <xdr:ext cx="534377" cy="259045"/>
    <xdr:sp macro="" textlink="">
      <xdr:nvSpPr>
        <xdr:cNvPr id="262" name="テキスト ボックス 261"/>
        <xdr:cNvSpPr txBox="1"/>
      </xdr:nvSpPr>
      <xdr:spPr>
        <a:xfrm>
          <a:off x="1752111"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64897</xdr:rowOff>
    </xdr:from>
    <xdr:to>
      <xdr:col>6</xdr:col>
      <xdr:colOff>38100</xdr:colOff>
      <xdr:row>98</xdr:row>
      <xdr:rowOff>166497</xdr:rowOff>
    </xdr:to>
    <xdr:sp macro="" textlink="">
      <xdr:nvSpPr>
        <xdr:cNvPr id="263" name="楕円 262"/>
        <xdr:cNvSpPr/>
      </xdr:nvSpPr>
      <xdr:spPr>
        <a:xfrm>
          <a:off x="1079500" y="168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157624</xdr:rowOff>
    </xdr:from>
    <xdr:ext cx="534377" cy="259045"/>
    <xdr:sp macro="" textlink="">
      <xdr:nvSpPr>
        <xdr:cNvPr id="264" name="テキスト ボックス 263"/>
        <xdr:cNvSpPr txBox="1"/>
      </xdr:nvSpPr>
      <xdr:spPr>
        <a:xfrm>
          <a:off x="863111" y="1695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152402</xdr:rowOff>
    </xdr:from>
    <xdr:to>
      <xdr:col>55</xdr:col>
      <xdr:colOff>0</xdr:colOff>
      <xdr:row>38</xdr:row>
      <xdr:rowOff>163074</xdr:rowOff>
    </xdr:to>
    <xdr:cxnSp macro="">
      <xdr:nvCxnSpPr>
        <xdr:cNvPr id="295" name="直線コネクタ 294"/>
        <xdr:cNvCxnSpPr/>
      </xdr:nvCxnSpPr>
      <xdr:spPr>
        <a:xfrm flipV="1">
          <a:off x="9639300" y="6667502"/>
          <a:ext cx="8382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34348</xdr:rowOff>
    </xdr:from>
    <xdr:ext cx="599010" cy="259045"/>
    <xdr:sp macro="" textlink="">
      <xdr:nvSpPr>
        <xdr:cNvPr id="296" name="補助費等平均値テキスト"/>
        <xdr:cNvSpPr txBox="1"/>
      </xdr:nvSpPr>
      <xdr:spPr>
        <a:xfrm>
          <a:off x="10528300" y="637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62787</xdr:rowOff>
    </xdr:from>
    <xdr:to>
      <xdr:col>50</xdr:col>
      <xdr:colOff>114300</xdr:colOff>
      <xdr:row>38</xdr:row>
      <xdr:rowOff>163074</xdr:rowOff>
    </xdr:to>
    <xdr:cxnSp macro="">
      <xdr:nvCxnSpPr>
        <xdr:cNvPr id="298" name="直線コネクタ 297"/>
        <xdr:cNvCxnSpPr/>
      </xdr:nvCxnSpPr>
      <xdr:spPr>
        <a:xfrm>
          <a:off x="8750300" y="6577887"/>
          <a:ext cx="889000" cy="10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149571</xdr:rowOff>
    </xdr:from>
    <xdr:ext cx="599010" cy="259045"/>
    <xdr:sp macro="" textlink="">
      <xdr:nvSpPr>
        <xdr:cNvPr id="300" name="テキスト ボックス 299"/>
        <xdr:cNvSpPr txBox="1"/>
      </xdr:nvSpPr>
      <xdr:spPr>
        <a:xfrm>
          <a:off x="9339795" y="632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62787</xdr:rowOff>
    </xdr:from>
    <xdr:to>
      <xdr:col>45</xdr:col>
      <xdr:colOff>177800</xdr:colOff>
      <xdr:row>39</xdr:row>
      <xdr:rowOff>15030</xdr:rowOff>
    </xdr:to>
    <xdr:cxnSp macro="">
      <xdr:nvCxnSpPr>
        <xdr:cNvPr id="301" name="直線コネクタ 300"/>
        <xdr:cNvCxnSpPr/>
      </xdr:nvCxnSpPr>
      <xdr:spPr>
        <a:xfrm flipV="1">
          <a:off x="7861300" y="6577887"/>
          <a:ext cx="889000" cy="1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25675</xdr:rowOff>
    </xdr:from>
    <xdr:ext cx="599010" cy="259045"/>
    <xdr:sp macro="" textlink="">
      <xdr:nvSpPr>
        <xdr:cNvPr id="303" name="テキスト ボックス 302"/>
        <xdr:cNvSpPr txBox="1"/>
      </xdr:nvSpPr>
      <xdr:spPr>
        <a:xfrm>
          <a:off x="8450795" y="61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15030</xdr:rowOff>
    </xdr:from>
    <xdr:to>
      <xdr:col>41</xdr:col>
      <xdr:colOff>50800</xdr:colOff>
      <xdr:row>39</xdr:row>
      <xdr:rowOff>21300</xdr:rowOff>
    </xdr:to>
    <xdr:cxnSp macro="">
      <xdr:nvCxnSpPr>
        <xdr:cNvPr id="304" name="直線コネクタ 303"/>
        <xdr:cNvCxnSpPr/>
      </xdr:nvCxnSpPr>
      <xdr:spPr>
        <a:xfrm flipV="1">
          <a:off x="6972300" y="6701580"/>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110164</xdr:rowOff>
    </xdr:from>
    <xdr:to>
      <xdr:col>41</xdr:col>
      <xdr:colOff>101600</xdr:colOff>
      <xdr:row>39</xdr:row>
      <xdr:rowOff>40314</xdr:rowOff>
    </xdr:to>
    <xdr:sp macro="" textlink="">
      <xdr:nvSpPr>
        <xdr:cNvPr id="305" name="フローチャート: 判断 304"/>
        <xdr:cNvSpPr/>
      </xdr:nvSpPr>
      <xdr:spPr>
        <a:xfrm>
          <a:off x="7810500" y="662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56841</xdr:rowOff>
    </xdr:from>
    <xdr:ext cx="599010" cy="259045"/>
    <xdr:sp macro="" textlink="">
      <xdr:nvSpPr>
        <xdr:cNvPr id="306" name="テキスト ボックス 305"/>
        <xdr:cNvSpPr txBox="1"/>
      </xdr:nvSpPr>
      <xdr:spPr>
        <a:xfrm>
          <a:off x="7561795" y="640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112885</xdr:rowOff>
    </xdr:from>
    <xdr:to>
      <xdr:col>36</xdr:col>
      <xdr:colOff>165100</xdr:colOff>
      <xdr:row>39</xdr:row>
      <xdr:rowOff>43035</xdr:rowOff>
    </xdr:to>
    <xdr:sp macro="" textlink="">
      <xdr:nvSpPr>
        <xdr:cNvPr id="307" name="フローチャート: 判断 306"/>
        <xdr:cNvSpPr/>
      </xdr:nvSpPr>
      <xdr:spPr>
        <a:xfrm>
          <a:off x="6921500" y="66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59563</xdr:rowOff>
    </xdr:from>
    <xdr:ext cx="534377" cy="259045"/>
    <xdr:sp macro="" textlink="">
      <xdr:nvSpPr>
        <xdr:cNvPr id="308" name="テキスト ボックス 307"/>
        <xdr:cNvSpPr txBox="1"/>
      </xdr:nvSpPr>
      <xdr:spPr>
        <a:xfrm>
          <a:off x="6705111" y="640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101602</xdr:rowOff>
    </xdr:from>
    <xdr:to>
      <xdr:col>55</xdr:col>
      <xdr:colOff>50800</xdr:colOff>
      <xdr:row>39</xdr:row>
      <xdr:rowOff>31752</xdr:rowOff>
    </xdr:to>
    <xdr:sp macro="" textlink="">
      <xdr:nvSpPr>
        <xdr:cNvPr id="314" name="楕円 313"/>
        <xdr:cNvSpPr/>
      </xdr:nvSpPr>
      <xdr:spPr>
        <a:xfrm>
          <a:off x="10426700" y="66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16529</xdr:rowOff>
    </xdr:from>
    <xdr:ext cx="599010" cy="259045"/>
    <xdr:sp macro="" textlink="">
      <xdr:nvSpPr>
        <xdr:cNvPr id="315" name="補助費等該当値テキスト"/>
        <xdr:cNvSpPr txBox="1"/>
      </xdr:nvSpPr>
      <xdr:spPr>
        <a:xfrm>
          <a:off x="10528300" y="653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112274</xdr:rowOff>
    </xdr:from>
    <xdr:to>
      <xdr:col>50</xdr:col>
      <xdr:colOff>165100</xdr:colOff>
      <xdr:row>39</xdr:row>
      <xdr:rowOff>42424</xdr:rowOff>
    </xdr:to>
    <xdr:sp macro="" textlink="">
      <xdr:nvSpPr>
        <xdr:cNvPr id="316" name="楕円 315"/>
        <xdr:cNvSpPr/>
      </xdr:nvSpPr>
      <xdr:spPr>
        <a:xfrm>
          <a:off x="9588500" y="66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33551</xdr:rowOff>
    </xdr:from>
    <xdr:ext cx="534377" cy="259045"/>
    <xdr:sp macro="" textlink="">
      <xdr:nvSpPr>
        <xdr:cNvPr id="317" name="テキスト ボックス 316"/>
        <xdr:cNvSpPr txBox="1"/>
      </xdr:nvSpPr>
      <xdr:spPr>
        <a:xfrm>
          <a:off x="9372111" y="67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11987</xdr:rowOff>
    </xdr:from>
    <xdr:to>
      <xdr:col>46</xdr:col>
      <xdr:colOff>38100</xdr:colOff>
      <xdr:row>38</xdr:row>
      <xdr:rowOff>113587</xdr:rowOff>
    </xdr:to>
    <xdr:sp macro="" textlink="">
      <xdr:nvSpPr>
        <xdr:cNvPr id="318" name="楕円 317"/>
        <xdr:cNvSpPr/>
      </xdr:nvSpPr>
      <xdr:spPr>
        <a:xfrm>
          <a:off x="8699500" y="65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104714</xdr:rowOff>
    </xdr:from>
    <xdr:ext cx="599010" cy="259045"/>
    <xdr:sp macro="" textlink="">
      <xdr:nvSpPr>
        <xdr:cNvPr id="319" name="テキスト ボックス 318"/>
        <xdr:cNvSpPr txBox="1"/>
      </xdr:nvSpPr>
      <xdr:spPr>
        <a:xfrm>
          <a:off x="8450795" y="661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135680</xdr:rowOff>
    </xdr:from>
    <xdr:to>
      <xdr:col>41</xdr:col>
      <xdr:colOff>101600</xdr:colOff>
      <xdr:row>39</xdr:row>
      <xdr:rowOff>65830</xdr:rowOff>
    </xdr:to>
    <xdr:sp macro="" textlink="">
      <xdr:nvSpPr>
        <xdr:cNvPr id="320" name="楕円 319"/>
        <xdr:cNvSpPr/>
      </xdr:nvSpPr>
      <xdr:spPr>
        <a:xfrm>
          <a:off x="7810500" y="66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56957</xdr:rowOff>
    </xdr:from>
    <xdr:ext cx="534377" cy="259045"/>
    <xdr:sp macro="" textlink="">
      <xdr:nvSpPr>
        <xdr:cNvPr id="321" name="テキスト ボックス 320"/>
        <xdr:cNvSpPr txBox="1"/>
      </xdr:nvSpPr>
      <xdr:spPr>
        <a:xfrm>
          <a:off x="7594111" y="674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141950</xdr:rowOff>
    </xdr:from>
    <xdr:to>
      <xdr:col>36</xdr:col>
      <xdr:colOff>165100</xdr:colOff>
      <xdr:row>39</xdr:row>
      <xdr:rowOff>72100</xdr:rowOff>
    </xdr:to>
    <xdr:sp macro="" textlink="">
      <xdr:nvSpPr>
        <xdr:cNvPr id="322" name="楕円 321"/>
        <xdr:cNvSpPr/>
      </xdr:nvSpPr>
      <xdr:spPr>
        <a:xfrm>
          <a:off x="6921500" y="66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63227</xdr:rowOff>
    </xdr:from>
    <xdr:ext cx="534377" cy="259045"/>
    <xdr:sp macro="" textlink="">
      <xdr:nvSpPr>
        <xdr:cNvPr id="323" name="テキスト ボックス 322"/>
        <xdr:cNvSpPr txBox="1"/>
      </xdr:nvSpPr>
      <xdr:spPr>
        <a:xfrm>
          <a:off x="6705111" y="67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82391</xdr:rowOff>
    </xdr:from>
    <xdr:to>
      <xdr:col>55</xdr:col>
      <xdr:colOff>0</xdr:colOff>
      <xdr:row>58</xdr:row>
      <xdr:rowOff>156887</xdr:rowOff>
    </xdr:to>
    <xdr:cxnSp macro="">
      <xdr:nvCxnSpPr>
        <xdr:cNvPr id="354" name="直線コネクタ 353"/>
        <xdr:cNvCxnSpPr/>
      </xdr:nvCxnSpPr>
      <xdr:spPr>
        <a:xfrm>
          <a:off x="9639300" y="10026491"/>
          <a:ext cx="838200" cy="7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70731</xdr:rowOff>
    </xdr:from>
    <xdr:to>
      <xdr:col>50</xdr:col>
      <xdr:colOff>114300</xdr:colOff>
      <xdr:row>58</xdr:row>
      <xdr:rowOff>82391</xdr:rowOff>
    </xdr:to>
    <xdr:cxnSp macro="">
      <xdr:nvCxnSpPr>
        <xdr:cNvPr id="357" name="直線コネクタ 356"/>
        <xdr:cNvCxnSpPr/>
      </xdr:nvCxnSpPr>
      <xdr:spPr>
        <a:xfrm>
          <a:off x="8750300" y="10014831"/>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70731</xdr:rowOff>
    </xdr:from>
    <xdr:to>
      <xdr:col>45</xdr:col>
      <xdr:colOff>177800</xdr:colOff>
      <xdr:row>59</xdr:row>
      <xdr:rowOff>61624</xdr:rowOff>
    </xdr:to>
    <xdr:cxnSp macro="">
      <xdr:nvCxnSpPr>
        <xdr:cNvPr id="360" name="直線コネクタ 359"/>
        <xdr:cNvCxnSpPr/>
      </xdr:nvCxnSpPr>
      <xdr:spPr>
        <a:xfrm flipV="1">
          <a:off x="7861300" y="10014831"/>
          <a:ext cx="889000" cy="1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31382</xdr:rowOff>
    </xdr:from>
    <xdr:to>
      <xdr:col>41</xdr:col>
      <xdr:colOff>50800</xdr:colOff>
      <xdr:row>59</xdr:row>
      <xdr:rowOff>61624</xdr:rowOff>
    </xdr:to>
    <xdr:cxnSp macro="">
      <xdr:nvCxnSpPr>
        <xdr:cNvPr id="363" name="直線コネクタ 362"/>
        <xdr:cNvCxnSpPr/>
      </xdr:nvCxnSpPr>
      <xdr:spPr>
        <a:xfrm>
          <a:off x="6972300" y="10146932"/>
          <a:ext cx="889000" cy="3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82083</xdr:rowOff>
    </xdr:from>
    <xdr:to>
      <xdr:col>41</xdr:col>
      <xdr:colOff>101600</xdr:colOff>
      <xdr:row>59</xdr:row>
      <xdr:rowOff>12233</xdr:rowOff>
    </xdr:to>
    <xdr:sp macro="" textlink="">
      <xdr:nvSpPr>
        <xdr:cNvPr id="364" name="フローチャート: 判断 363"/>
        <xdr:cNvSpPr/>
      </xdr:nvSpPr>
      <xdr:spPr>
        <a:xfrm>
          <a:off x="7810500" y="100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28760</xdr:rowOff>
    </xdr:from>
    <xdr:ext cx="599010" cy="259045"/>
    <xdr:sp macro="" textlink="">
      <xdr:nvSpPr>
        <xdr:cNvPr id="365" name="テキスト ボックス 364"/>
        <xdr:cNvSpPr txBox="1"/>
      </xdr:nvSpPr>
      <xdr:spPr>
        <a:xfrm>
          <a:off x="7561795" y="980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94572</xdr:rowOff>
    </xdr:from>
    <xdr:to>
      <xdr:col>36</xdr:col>
      <xdr:colOff>165100</xdr:colOff>
      <xdr:row>59</xdr:row>
      <xdr:rowOff>24722</xdr:rowOff>
    </xdr:to>
    <xdr:sp macro="" textlink="">
      <xdr:nvSpPr>
        <xdr:cNvPr id="366" name="フローチャート: 判断 365"/>
        <xdr:cNvSpPr/>
      </xdr:nvSpPr>
      <xdr:spPr>
        <a:xfrm>
          <a:off x="6921500" y="100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41249</xdr:rowOff>
    </xdr:from>
    <xdr:ext cx="599010" cy="259045"/>
    <xdr:sp macro="" textlink="">
      <xdr:nvSpPr>
        <xdr:cNvPr id="367" name="テキスト ボックス 366"/>
        <xdr:cNvSpPr txBox="1"/>
      </xdr:nvSpPr>
      <xdr:spPr>
        <a:xfrm>
          <a:off x="6672795" y="981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106087</xdr:rowOff>
    </xdr:from>
    <xdr:to>
      <xdr:col>55</xdr:col>
      <xdr:colOff>50800</xdr:colOff>
      <xdr:row>59</xdr:row>
      <xdr:rowOff>36237</xdr:rowOff>
    </xdr:to>
    <xdr:sp macro="" textlink="">
      <xdr:nvSpPr>
        <xdr:cNvPr id="373" name="楕円 372"/>
        <xdr:cNvSpPr/>
      </xdr:nvSpPr>
      <xdr:spPr>
        <a:xfrm>
          <a:off x="10426700" y="100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21014</xdr:rowOff>
    </xdr:from>
    <xdr:ext cx="599010" cy="259045"/>
    <xdr:sp macro="" textlink="">
      <xdr:nvSpPr>
        <xdr:cNvPr id="374" name="普通建設事業費該当値テキスト"/>
        <xdr:cNvSpPr txBox="1"/>
      </xdr:nvSpPr>
      <xdr:spPr>
        <a:xfrm>
          <a:off x="10528300" y="996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31591</xdr:rowOff>
    </xdr:from>
    <xdr:to>
      <xdr:col>50</xdr:col>
      <xdr:colOff>165100</xdr:colOff>
      <xdr:row>58</xdr:row>
      <xdr:rowOff>133191</xdr:rowOff>
    </xdr:to>
    <xdr:sp macro="" textlink="">
      <xdr:nvSpPr>
        <xdr:cNvPr id="375" name="楕円 374"/>
        <xdr:cNvSpPr/>
      </xdr:nvSpPr>
      <xdr:spPr>
        <a:xfrm>
          <a:off x="9588500" y="99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124318</xdr:rowOff>
    </xdr:from>
    <xdr:ext cx="599010" cy="259045"/>
    <xdr:sp macro="" textlink="">
      <xdr:nvSpPr>
        <xdr:cNvPr id="376" name="テキスト ボックス 375"/>
        <xdr:cNvSpPr txBox="1"/>
      </xdr:nvSpPr>
      <xdr:spPr>
        <a:xfrm>
          <a:off x="9339795" y="1006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19931</xdr:rowOff>
    </xdr:from>
    <xdr:to>
      <xdr:col>46</xdr:col>
      <xdr:colOff>38100</xdr:colOff>
      <xdr:row>58</xdr:row>
      <xdr:rowOff>121531</xdr:rowOff>
    </xdr:to>
    <xdr:sp macro="" textlink="">
      <xdr:nvSpPr>
        <xdr:cNvPr id="377" name="楕円 376"/>
        <xdr:cNvSpPr/>
      </xdr:nvSpPr>
      <xdr:spPr>
        <a:xfrm>
          <a:off x="8699500" y="996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112658</xdr:rowOff>
    </xdr:from>
    <xdr:ext cx="599010" cy="259045"/>
    <xdr:sp macro="" textlink="">
      <xdr:nvSpPr>
        <xdr:cNvPr id="378" name="テキスト ボックス 377"/>
        <xdr:cNvSpPr txBox="1"/>
      </xdr:nvSpPr>
      <xdr:spPr>
        <a:xfrm>
          <a:off x="8450795" y="1005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10824</xdr:rowOff>
    </xdr:from>
    <xdr:to>
      <xdr:col>41</xdr:col>
      <xdr:colOff>101600</xdr:colOff>
      <xdr:row>59</xdr:row>
      <xdr:rowOff>112424</xdr:rowOff>
    </xdr:to>
    <xdr:sp macro="" textlink="">
      <xdr:nvSpPr>
        <xdr:cNvPr id="379" name="楕円 378"/>
        <xdr:cNvSpPr/>
      </xdr:nvSpPr>
      <xdr:spPr>
        <a:xfrm>
          <a:off x="7810500" y="101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103551</xdr:rowOff>
    </xdr:from>
    <xdr:ext cx="534377" cy="259045"/>
    <xdr:sp macro="" textlink="">
      <xdr:nvSpPr>
        <xdr:cNvPr id="380" name="テキスト ボックス 379"/>
        <xdr:cNvSpPr txBox="1"/>
      </xdr:nvSpPr>
      <xdr:spPr>
        <a:xfrm>
          <a:off x="7594111" y="102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152032</xdr:rowOff>
    </xdr:from>
    <xdr:to>
      <xdr:col>36</xdr:col>
      <xdr:colOff>165100</xdr:colOff>
      <xdr:row>59</xdr:row>
      <xdr:rowOff>82182</xdr:rowOff>
    </xdr:to>
    <xdr:sp macro="" textlink="">
      <xdr:nvSpPr>
        <xdr:cNvPr id="381" name="楕円 380"/>
        <xdr:cNvSpPr/>
      </xdr:nvSpPr>
      <xdr:spPr>
        <a:xfrm>
          <a:off x="6921500" y="100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73309</xdr:rowOff>
    </xdr:from>
    <xdr:ext cx="534377" cy="259045"/>
    <xdr:sp macro="" textlink="">
      <xdr:nvSpPr>
        <xdr:cNvPr id="382" name="テキスト ボックス 381"/>
        <xdr:cNvSpPr txBox="1"/>
      </xdr:nvSpPr>
      <xdr:spPr>
        <a:xfrm>
          <a:off x="6705111" y="101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93073</xdr:rowOff>
    </xdr:from>
    <xdr:to>
      <xdr:col>55</xdr:col>
      <xdr:colOff>0</xdr:colOff>
      <xdr:row>78</xdr:row>
      <xdr:rowOff>124031</xdr:rowOff>
    </xdr:to>
    <xdr:cxnSp macro="">
      <xdr:nvCxnSpPr>
        <xdr:cNvPr id="411" name="直線コネクタ 410"/>
        <xdr:cNvCxnSpPr/>
      </xdr:nvCxnSpPr>
      <xdr:spPr>
        <a:xfrm>
          <a:off x="9639300" y="13466173"/>
          <a:ext cx="838200" cy="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33906</xdr:rowOff>
    </xdr:from>
    <xdr:to>
      <xdr:col>50</xdr:col>
      <xdr:colOff>114300</xdr:colOff>
      <xdr:row>78</xdr:row>
      <xdr:rowOff>93073</xdr:rowOff>
    </xdr:to>
    <xdr:cxnSp macro="">
      <xdr:nvCxnSpPr>
        <xdr:cNvPr id="414" name="直線コネクタ 413"/>
        <xdr:cNvCxnSpPr/>
      </xdr:nvCxnSpPr>
      <xdr:spPr>
        <a:xfrm>
          <a:off x="8750300" y="13407006"/>
          <a:ext cx="889000" cy="5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33906</xdr:rowOff>
    </xdr:from>
    <xdr:to>
      <xdr:col>45</xdr:col>
      <xdr:colOff>177800</xdr:colOff>
      <xdr:row>79</xdr:row>
      <xdr:rowOff>24848</xdr:rowOff>
    </xdr:to>
    <xdr:cxnSp macro="">
      <xdr:nvCxnSpPr>
        <xdr:cNvPr id="417" name="直線コネクタ 416"/>
        <xdr:cNvCxnSpPr/>
      </xdr:nvCxnSpPr>
      <xdr:spPr>
        <a:xfrm flipV="1">
          <a:off x="7861300" y="13407006"/>
          <a:ext cx="889000" cy="16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161245</xdr:rowOff>
    </xdr:from>
    <xdr:ext cx="534377" cy="259045"/>
    <xdr:sp macro="" textlink="">
      <xdr:nvSpPr>
        <xdr:cNvPr id="419" name="テキスト ボックス 418"/>
        <xdr:cNvSpPr txBox="1"/>
      </xdr:nvSpPr>
      <xdr:spPr>
        <a:xfrm>
          <a:off x="8483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152848</xdr:rowOff>
    </xdr:from>
    <xdr:to>
      <xdr:col>41</xdr:col>
      <xdr:colOff>50800</xdr:colOff>
      <xdr:row>79</xdr:row>
      <xdr:rowOff>24848</xdr:rowOff>
    </xdr:to>
    <xdr:cxnSp macro="">
      <xdr:nvCxnSpPr>
        <xdr:cNvPr id="420" name="直線コネクタ 419"/>
        <xdr:cNvCxnSpPr/>
      </xdr:nvCxnSpPr>
      <xdr:spPr>
        <a:xfrm>
          <a:off x="6972300" y="13525948"/>
          <a:ext cx="889000" cy="4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113770</xdr:rowOff>
    </xdr:from>
    <xdr:to>
      <xdr:col>41</xdr:col>
      <xdr:colOff>101600</xdr:colOff>
      <xdr:row>79</xdr:row>
      <xdr:rowOff>43920</xdr:rowOff>
    </xdr:to>
    <xdr:sp macro="" textlink="">
      <xdr:nvSpPr>
        <xdr:cNvPr id="421" name="フローチャート: 判断 420"/>
        <xdr:cNvSpPr/>
      </xdr:nvSpPr>
      <xdr:spPr>
        <a:xfrm>
          <a:off x="7810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60447</xdr:rowOff>
    </xdr:from>
    <xdr:ext cx="534377" cy="259045"/>
    <xdr:sp macro="" textlink="">
      <xdr:nvSpPr>
        <xdr:cNvPr id="422" name="テキスト ボックス 421"/>
        <xdr:cNvSpPr txBox="1"/>
      </xdr:nvSpPr>
      <xdr:spPr>
        <a:xfrm>
          <a:off x="7594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120520</xdr:rowOff>
    </xdr:from>
    <xdr:to>
      <xdr:col>36</xdr:col>
      <xdr:colOff>165100</xdr:colOff>
      <xdr:row>79</xdr:row>
      <xdr:rowOff>50670</xdr:rowOff>
    </xdr:to>
    <xdr:sp macro="" textlink="">
      <xdr:nvSpPr>
        <xdr:cNvPr id="423" name="フローチャート: 判断 422"/>
        <xdr:cNvSpPr/>
      </xdr:nvSpPr>
      <xdr:spPr>
        <a:xfrm>
          <a:off x="6921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41797</xdr:rowOff>
    </xdr:from>
    <xdr:ext cx="534377" cy="259045"/>
    <xdr:sp macro="" textlink="">
      <xdr:nvSpPr>
        <xdr:cNvPr id="424" name="テキスト ボックス 423"/>
        <xdr:cNvSpPr txBox="1"/>
      </xdr:nvSpPr>
      <xdr:spPr>
        <a:xfrm>
          <a:off x="6705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73231</xdr:rowOff>
    </xdr:from>
    <xdr:to>
      <xdr:col>55</xdr:col>
      <xdr:colOff>50800</xdr:colOff>
      <xdr:row>79</xdr:row>
      <xdr:rowOff>3381</xdr:rowOff>
    </xdr:to>
    <xdr:sp macro="" textlink="">
      <xdr:nvSpPr>
        <xdr:cNvPr id="430" name="楕円 429"/>
        <xdr:cNvSpPr/>
      </xdr:nvSpPr>
      <xdr:spPr>
        <a:xfrm>
          <a:off x="10426700" y="134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4348</xdr:rowOff>
    </xdr:from>
    <xdr:ext cx="534377" cy="259045"/>
    <xdr:sp macro="" textlink="">
      <xdr:nvSpPr>
        <xdr:cNvPr id="431" name="普通建設事業費 （ うち新規整備　）該当値テキスト"/>
        <xdr:cNvSpPr txBox="1"/>
      </xdr:nvSpPr>
      <xdr:spPr>
        <a:xfrm>
          <a:off x="10528300" y="133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42273</xdr:rowOff>
    </xdr:from>
    <xdr:to>
      <xdr:col>50</xdr:col>
      <xdr:colOff>165100</xdr:colOff>
      <xdr:row>78</xdr:row>
      <xdr:rowOff>143873</xdr:rowOff>
    </xdr:to>
    <xdr:sp macro="" textlink="">
      <xdr:nvSpPr>
        <xdr:cNvPr id="432" name="楕円 431"/>
        <xdr:cNvSpPr/>
      </xdr:nvSpPr>
      <xdr:spPr>
        <a:xfrm>
          <a:off x="9588500" y="134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135000</xdr:rowOff>
    </xdr:from>
    <xdr:ext cx="534377" cy="259045"/>
    <xdr:sp macro="" textlink="">
      <xdr:nvSpPr>
        <xdr:cNvPr id="433" name="テキスト ボックス 432"/>
        <xdr:cNvSpPr txBox="1"/>
      </xdr:nvSpPr>
      <xdr:spPr>
        <a:xfrm>
          <a:off x="9372111" y="1350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154556</xdr:rowOff>
    </xdr:from>
    <xdr:to>
      <xdr:col>46</xdr:col>
      <xdr:colOff>38100</xdr:colOff>
      <xdr:row>78</xdr:row>
      <xdr:rowOff>84706</xdr:rowOff>
    </xdr:to>
    <xdr:sp macro="" textlink="">
      <xdr:nvSpPr>
        <xdr:cNvPr id="434" name="楕円 433"/>
        <xdr:cNvSpPr/>
      </xdr:nvSpPr>
      <xdr:spPr>
        <a:xfrm>
          <a:off x="8699500" y="1335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101233</xdr:rowOff>
    </xdr:from>
    <xdr:ext cx="599010" cy="259045"/>
    <xdr:sp macro="" textlink="">
      <xdr:nvSpPr>
        <xdr:cNvPr id="435" name="テキスト ボックス 434"/>
        <xdr:cNvSpPr txBox="1"/>
      </xdr:nvSpPr>
      <xdr:spPr>
        <a:xfrm>
          <a:off x="8450795" y="1313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145498</xdr:rowOff>
    </xdr:from>
    <xdr:to>
      <xdr:col>41</xdr:col>
      <xdr:colOff>101600</xdr:colOff>
      <xdr:row>79</xdr:row>
      <xdr:rowOff>75648</xdr:rowOff>
    </xdr:to>
    <xdr:sp macro="" textlink="">
      <xdr:nvSpPr>
        <xdr:cNvPr id="436" name="楕円 435"/>
        <xdr:cNvSpPr/>
      </xdr:nvSpPr>
      <xdr:spPr>
        <a:xfrm>
          <a:off x="7810500" y="135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66775</xdr:rowOff>
    </xdr:from>
    <xdr:ext cx="534377" cy="259045"/>
    <xdr:sp macro="" textlink="">
      <xdr:nvSpPr>
        <xdr:cNvPr id="437" name="テキスト ボックス 436"/>
        <xdr:cNvSpPr txBox="1"/>
      </xdr:nvSpPr>
      <xdr:spPr>
        <a:xfrm>
          <a:off x="7594111" y="136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102048</xdr:rowOff>
    </xdr:from>
    <xdr:to>
      <xdr:col>36</xdr:col>
      <xdr:colOff>165100</xdr:colOff>
      <xdr:row>79</xdr:row>
      <xdr:rowOff>32198</xdr:rowOff>
    </xdr:to>
    <xdr:sp macro="" textlink="">
      <xdr:nvSpPr>
        <xdr:cNvPr id="438" name="楕円 437"/>
        <xdr:cNvSpPr/>
      </xdr:nvSpPr>
      <xdr:spPr>
        <a:xfrm>
          <a:off x="6921500" y="134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48725</xdr:rowOff>
    </xdr:from>
    <xdr:ext cx="534377" cy="259045"/>
    <xdr:sp macro="" textlink="">
      <xdr:nvSpPr>
        <xdr:cNvPr id="439" name="テキスト ボックス 438"/>
        <xdr:cNvSpPr txBox="1"/>
      </xdr:nvSpPr>
      <xdr:spPr>
        <a:xfrm>
          <a:off x="6705111" y="132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113342</xdr:rowOff>
    </xdr:from>
    <xdr:to>
      <xdr:col>55</xdr:col>
      <xdr:colOff>0</xdr:colOff>
      <xdr:row>98</xdr:row>
      <xdr:rowOff>149165</xdr:rowOff>
    </xdr:to>
    <xdr:cxnSp macro="">
      <xdr:nvCxnSpPr>
        <xdr:cNvPr id="468" name="直線コネクタ 467"/>
        <xdr:cNvCxnSpPr/>
      </xdr:nvCxnSpPr>
      <xdr:spPr>
        <a:xfrm>
          <a:off x="9639300" y="16743992"/>
          <a:ext cx="838200" cy="20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113342</xdr:rowOff>
    </xdr:from>
    <xdr:to>
      <xdr:col>50</xdr:col>
      <xdr:colOff>114300</xdr:colOff>
      <xdr:row>98</xdr:row>
      <xdr:rowOff>68430</xdr:rowOff>
    </xdr:to>
    <xdr:cxnSp macro="">
      <xdr:nvCxnSpPr>
        <xdr:cNvPr id="471" name="直線コネクタ 470"/>
        <xdr:cNvCxnSpPr/>
      </xdr:nvCxnSpPr>
      <xdr:spPr>
        <a:xfrm flipV="1">
          <a:off x="8750300" y="16743992"/>
          <a:ext cx="889000" cy="12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68430</xdr:rowOff>
    </xdr:from>
    <xdr:to>
      <xdr:col>45</xdr:col>
      <xdr:colOff>177800</xdr:colOff>
      <xdr:row>98</xdr:row>
      <xdr:rowOff>149625</xdr:rowOff>
    </xdr:to>
    <xdr:cxnSp macro="">
      <xdr:nvCxnSpPr>
        <xdr:cNvPr id="474" name="直線コネクタ 473"/>
        <xdr:cNvCxnSpPr/>
      </xdr:nvCxnSpPr>
      <xdr:spPr>
        <a:xfrm flipV="1">
          <a:off x="7861300" y="16870530"/>
          <a:ext cx="889000" cy="8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149625</xdr:rowOff>
    </xdr:from>
    <xdr:to>
      <xdr:col>41</xdr:col>
      <xdr:colOff>50800</xdr:colOff>
      <xdr:row>99</xdr:row>
      <xdr:rowOff>12595</xdr:rowOff>
    </xdr:to>
    <xdr:cxnSp macro="">
      <xdr:nvCxnSpPr>
        <xdr:cNvPr id="477" name="直線コネクタ 476"/>
        <xdr:cNvCxnSpPr/>
      </xdr:nvCxnSpPr>
      <xdr:spPr>
        <a:xfrm flipV="1">
          <a:off x="6972300" y="16951725"/>
          <a:ext cx="889000" cy="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65305</xdr:rowOff>
    </xdr:from>
    <xdr:to>
      <xdr:col>41</xdr:col>
      <xdr:colOff>101600</xdr:colOff>
      <xdr:row>97</xdr:row>
      <xdr:rowOff>166905</xdr:rowOff>
    </xdr:to>
    <xdr:sp macro="" textlink="">
      <xdr:nvSpPr>
        <xdr:cNvPr id="478" name="フローチャート: 判断 477"/>
        <xdr:cNvSpPr/>
      </xdr:nvSpPr>
      <xdr:spPr>
        <a:xfrm>
          <a:off x="7810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11982</xdr:rowOff>
    </xdr:from>
    <xdr:ext cx="534377" cy="259045"/>
    <xdr:sp macro="" textlink="">
      <xdr:nvSpPr>
        <xdr:cNvPr id="479" name="テキスト ボックス 478"/>
        <xdr:cNvSpPr txBox="1"/>
      </xdr:nvSpPr>
      <xdr:spPr>
        <a:xfrm>
          <a:off x="7594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92935</xdr:rowOff>
    </xdr:from>
    <xdr:to>
      <xdr:col>36</xdr:col>
      <xdr:colOff>165100</xdr:colOff>
      <xdr:row>98</xdr:row>
      <xdr:rowOff>23085</xdr:rowOff>
    </xdr:to>
    <xdr:sp macro="" textlink="">
      <xdr:nvSpPr>
        <xdr:cNvPr id="480" name="フローチャート: 判断 479"/>
        <xdr:cNvSpPr/>
      </xdr:nvSpPr>
      <xdr:spPr>
        <a:xfrm>
          <a:off x="6921500" y="1672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39612</xdr:rowOff>
    </xdr:from>
    <xdr:ext cx="534377" cy="259045"/>
    <xdr:sp macro="" textlink="">
      <xdr:nvSpPr>
        <xdr:cNvPr id="481" name="テキスト ボックス 480"/>
        <xdr:cNvSpPr txBox="1"/>
      </xdr:nvSpPr>
      <xdr:spPr>
        <a:xfrm>
          <a:off x="6705111" y="1649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98365</xdr:rowOff>
    </xdr:from>
    <xdr:to>
      <xdr:col>55</xdr:col>
      <xdr:colOff>50800</xdr:colOff>
      <xdr:row>99</xdr:row>
      <xdr:rowOff>28515</xdr:rowOff>
    </xdr:to>
    <xdr:sp macro="" textlink="">
      <xdr:nvSpPr>
        <xdr:cNvPr id="487" name="楕円 486"/>
        <xdr:cNvSpPr/>
      </xdr:nvSpPr>
      <xdr:spPr>
        <a:xfrm>
          <a:off x="10426700" y="1690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13292</xdr:rowOff>
    </xdr:from>
    <xdr:ext cx="534377" cy="259045"/>
    <xdr:sp macro="" textlink="">
      <xdr:nvSpPr>
        <xdr:cNvPr id="488" name="普通建設事業費 （ うち更新整備　）該当値テキスト"/>
        <xdr:cNvSpPr txBox="1"/>
      </xdr:nvSpPr>
      <xdr:spPr>
        <a:xfrm>
          <a:off x="10528300" y="1681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62542</xdr:rowOff>
    </xdr:from>
    <xdr:to>
      <xdr:col>50</xdr:col>
      <xdr:colOff>165100</xdr:colOff>
      <xdr:row>97</xdr:row>
      <xdr:rowOff>164142</xdr:rowOff>
    </xdr:to>
    <xdr:sp macro="" textlink="">
      <xdr:nvSpPr>
        <xdr:cNvPr id="489" name="楕円 488"/>
        <xdr:cNvSpPr/>
      </xdr:nvSpPr>
      <xdr:spPr>
        <a:xfrm>
          <a:off x="9588500" y="166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155269</xdr:rowOff>
    </xdr:from>
    <xdr:ext cx="534377" cy="259045"/>
    <xdr:sp macro="" textlink="">
      <xdr:nvSpPr>
        <xdr:cNvPr id="490" name="テキスト ボックス 489"/>
        <xdr:cNvSpPr txBox="1"/>
      </xdr:nvSpPr>
      <xdr:spPr>
        <a:xfrm>
          <a:off x="9372111" y="167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17630</xdr:rowOff>
    </xdr:from>
    <xdr:to>
      <xdr:col>46</xdr:col>
      <xdr:colOff>38100</xdr:colOff>
      <xdr:row>98</xdr:row>
      <xdr:rowOff>119230</xdr:rowOff>
    </xdr:to>
    <xdr:sp macro="" textlink="">
      <xdr:nvSpPr>
        <xdr:cNvPr id="491" name="楕円 490"/>
        <xdr:cNvSpPr/>
      </xdr:nvSpPr>
      <xdr:spPr>
        <a:xfrm>
          <a:off x="8699500" y="168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110357</xdr:rowOff>
    </xdr:from>
    <xdr:ext cx="534377" cy="259045"/>
    <xdr:sp macro="" textlink="">
      <xdr:nvSpPr>
        <xdr:cNvPr id="492" name="テキスト ボックス 491"/>
        <xdr:cNvSpPr txBox="1"/>
      </xdr:nvSpPr>
      <xdr:spPr>
        <a:xfrm>
          <a:off x="8483111" y="169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98825</xdr:rowOff>
    </xdr:from>
    <xdr:to>
      <xdr:col>41</xdr:col>
      <xdr:colOff>101600</xdr:colOff>
      <xdr:row>99</xdr:row>
      <xdr:rowOff>28975</xdr:rowOff>
    </xdr:to>
    <xdr:sp macro="" textlink="">
      <xdr:nvSpPr>
        <xdr:cNvPr id="493" name="楕円 492"/>
        <xdr:cNvSpPr/>
      </xdr:nvSpPr>
      <xdr:spPr>
        <a:xfrm>
          <a:off x="7810500" y="1690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20102</xdr:rowOff>
    </xdr:from>
    <xdr:ext cx="534377" cy="259045"/>
    <xdr:sp macro="" textlink="">
      <xdr:nvSpPr>
        <xdr:cNvPr id="494" name="テキスト ボックス 493"/>
        <xdr:cNvSpPr txBox="1"/>
      </xdr:nvSpPr>
      <xdr:spPr>
        <a:xfrm>
          <a:off x="7594111" y="169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133245</xdr:rowOff>
    </xdr:from>
    <xdr:to>
      <xdr:col>36</xdr:col>
      <xdr:colOff>165100</xdr:colOff>
      <xdr:row>99</xdr:row>
      <xdr:rowOff>63395</xdr:rowOff>
    </xdr:to>
    <xdr:sp macro="" textlink="">
      <xdr:nvSpPr>
        <xdr:cNvPr id="495" name="楕円 494"/>
        <xdr:cNvSpPr/>
      </xdr:nvSpPr>
      <xdr:spPr>
        <a:xfrm>
          <a:off x="6921500" y="16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54522</xdr:rowOff>
    </xdr:from>
    <xdr:ext cx="469744" cy="259045"/>
    <xdr:sp macro="" textlink="">
      <xdr:nvSpPr>
        <xdr:cNvPr id="496" name="テキスト ボックス 495"/>
        <xdr:cNvSpPr txBox="1"/>
      </xdr:nvSpPr>
      <xdr:spPr>
        <a:xfrm>
          <a:off x="6737428" y="1702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20180</xdr:rowOff>
    </xdr:from>
    <xdr:to>
      <xdr:col>85</xdr:col>
      <xdr:colOff>127000</xdr:colOff>
      <xdr:row>39</xdr:row>
      <xdr:rowOff>41410</xdr:rowOff>
    </xdr:to>
    <xdr:cxnSp macro="">
      <xdr:nvCxnSpPr>
        <xdr:cNvPr id="525" name="直線コネクタ 524"/>
        <xdr:cNvCxnSpPr/>
      </xdr:nvCxnSpPr>
      <xdr:spPr>
        <a:xfrm>
          <a:off x="15481300" y="6706730"/>
          <a:ext cx="8382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168370</xdr:rowOff>
    </xdr:from>
    <xdr:to>
      <xdr:col>81</xdr:col>
      <xdr:colOff>50800</xdr:colOff>
      <xdr:row>39</xdr:row>
      <xdr:rowOff>20180</xdr:rowOff>
    </xdr:to>
    <xdr:cxnSp macro="">
      <xdr:nvCxnSpPr>
        <xdr:cNvPr id="528" name="直線コネクタ 527"/>
        <xdr:cNvCxnSpPr/>
      </xdr:nvCxnSpPr>
      <xdr:spPr>
        <a:xfrm>
          <a:off x="14592300" y="6683470"/>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168370</xdr:rowOff>
    </xdr:from>
    <xdr:to>
      <xdr:col>76</xdr:col>
      <xdr:colOff>114300</xdr:colOff>
      <xdr:row>39</xdr:row>
      <xdr:rowOff>33958</xdr:rowOff>
    </xdr:to>
    <xdr:cxnSp macro="">
      <xdr:nvCxnSpPr>
        <xdr:cNvPr id="531" name="直線コネクタ 530"/>
        <xdr:cNvCxnSpPr/>
      </xdr:nvCxnSpPr>
      <xdr:spPr>
        <a:xfrm flipV="1">
          <a:off x="13703300" y="6683470"/>
          <a:ext cx="889000" cy="3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3" name="テキスト ボックス 532"/>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167223</xdr:rowOff>
    </xdr:from>
    <xdr:to>
      <xdr:col>71</xdr:col>
      <xdr:colOff>177800</xdr:colOff>
      <xdr:row>39</xdr:row>
      <xdr:rowOff>33958</xdr:rowOff>
    </xdr:to>
    <xdr:cxnSp macro="">
      <xdr:nvCxnSpPr>
        <xdr:cNvPr id="534" name="直線コネクタ 533"/>
        <xdr:cNvCxnSpPr/>
      </xdr:nvCxnSpPr>
      <xdr:spPr>
        <a:xfrm>
          <a:off x="12814300" y="6682323"/>
          <a:ext cx="889000" cy="3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131721</xdr:rowOff>
    </xdr:from>
    <xdr:to>
      <xdr:col>72</xdr:col>
      <xdr:colOff>38100</xdr:colOff>
      <xdr:row>39</xdr:row>
      <xdr:rowOff>61871</xdr:rowOff>
    </xdr:to>
    <xdr:sp macro="" textlink="">
      <xdr:nvSpPr>
        <xdr:cNvPr id="535" name="フローチャート: 判断 534"/>
        <xdr:cNvSpPr/>
      </xdr:nvSpPr>
      <xdr:spPr>
        <a:xfrm>
          <a:off x="13652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78398</xdr:rowOff>
    </xdr:from>
    <xdr:ext cx="469744" cy="259045"/>
    <xdr:sp macro="" textlink="">
      <xdr:nvSpPr>
        <xdr:cNvPr id="536" name="テキスト ボックス 535"/>
        <xdr:cNvSpPr txBox="1"/>
      </xdr:nvSpPr>
      <xdr:spPr>
        <a:xfrm>
          <a:off x="13468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128025</xdr:rowOff>
    </xdr:from>
    <xdr:to>
      <xdr:col>67</xdr:col>
      <xdr:colOff>101600</xdr:colOff>
      <xdr:row>39</xdr:row>
      <xdr:rowOff>58175</xdr:rowOff>
    </xdr:to>
    <xdr:sp macro="" textlink="">
      <xdr:nvSpPr>
        <xdr:cNvPr id="537" name="フローチャート: 判断 536"/>
        <xdr:cNvSpPr/>
      </xdr:nvSpPr>
      <xdr:spPr>
        <a:xfrm>
          <a:off x="12763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49302</xdr:rowOff>
    </xdr:from>
    <xdr:ext cx="469744" cy="259045"/>
    <xdr:sp macro="" textlink="">
      <xdr:nvSpPr>
        <xdr:cNvPr id="538" name="テキスト ボックス 537"/>
        <xdr:cNvSpPr txBox="1"/>
      </xdr:nvSpPr>
      <xdr:spPr>
        <a:xfrm>
          <a:off x="12579428" y="673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162060</xdr:rowOff>
    </xdr:from>
    <xdr:to>
      <xdr:col>85</xdr:col>
      <xdr:colOff>177800</xdr:colOff>
      <xdr:row>39</xdr:row>
      <xdr:rowOff>92210</xdr:rowOff>
    </xdr:to>
    <xdr:sp macro="" textlink="">
      <xdr:nvSpPr>
        <xdr:cNvPr id="544" name="楕円 543"/>
        <xdr:cNvSpPr/>
      </xdr:nvSpPr>
      <xdr:spPr>
        <a:xfrm>
          <a:off x="16268700" y="66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76987</xdr:rowOff>
    </xdr:from>
    <xdr:ext cx="378565" cy="259045"/>
    <xdr:sp macro="" textlink="">
      <xdr:nvSpPr>
        <xdr:cNvPr id="545" name="災害復旧事業費該当値テキスト"/>
        <xdr:cNvSpPr txBox="1"/>
      </xdr:nvSpPr>
      <xdr:spPr>
        <a:xfrm>
          <a:off x="16370300" y="659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140830</xdr:rowOff>
    </xdr:from>
    <xdr:to>
      <xdr:col>81</xdr:col>
      <xdr:colOff>101600</xdr:colOff>
      <xdr:row>39</xdr:row>
      <xdr:rowOff>70980</xdr:rowOff>
    </xdr:to>
    <xdr:sp macro="" textlink="">
      <xdr:nvSpPr>
        <xdr:cNvPr id="546" name="楕円 545"/>
        <xdr:cNvSpPr/>
      </xdr:nvSpPr>
      <xdr:spPr>
        <a:xfrm>
          <a:off x="15430500" y="66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62107</xdr:rowOff>
    </xdr:from>
    <xdr:ext cx="469744" cy="259045"/>
    <xdr:sp macro="" textlink="">
      <xdr:nvSpPr>
        <xdr:cNvPr id="547" name="テキスト ボックス 546"/>
        <xdr:cNvSpPr txBox="1"/>
      </xdr:nvSpPr>
      <xdr:spPr>
        <a:xfrm>
          <a:off x="15246428" y="674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117570</xdr:rowOff>
    </xdr:from>
    <xdr:to>
      <xdr:col>76</xdr:col>
      <xdr:colOff>165100</xdr:colOff>
      <xdr:row>39</xdr:row>
      <xdr:rowOff>47720</xdr:rowOff>
    </xdr:to>
    <xdr:sp macro="" textlink="">
      <xdr:nvSpPr>
        <xdr:cNvPr id="548" name="楕円 547"/>
        <xdr:cNvSpPr/>
      </xdr:nvSpPr>
      <xdr:spPr>
        <a:xfrm>
          <a:off x="14541500" y="66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38847</xdr:rowOff>
    </xdr:from>
    <xdr:ext cx="534377" cy="259045"/>
    <xdr:sp macro="" textlink="">
      <xdr:nvSpPr>
        <xdr:cNvPr id="549" name="テキスト ボックス 548"/>
        <xdr:cNvSpPr txBox="1"/>
      </xdr:nvSpPr>
      <xdr:spPr>
        <a:xfrm>
          <a:off x="14325111" y="672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154608</xdr:rowOff>
    </xdr:from>
    <xdr:to>
      <xdr:col>72</xdr:col>
      <xdr:colOff>38100</xdr:colOff>
      <xdr:row>39</xdr:row>
      <xdr:rowOff>84758</xdr:rowOff>
    </xdr:to>
    <xdr:sp macro="" textlink="">
      <xdr:nvSpPr>
        <xdr:cNvPr id="550" name="楕円 549"/>
        <xdr:cNvSpPr/>
      </xdr:nvSpPr>
      <xdr:spPr>
        <a:xfrm>
          <a:off x="13652500" y="66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75885</xdr:rowOff>
    </xdr:from>
    <xdr:ext cx="469744" cy="259045"/>
    <xdr:sp macro="" textlink="">
      <xdr:nvSpPr>
        <xdr:cNvPr id="551" name="テキスト ボックス 550"/>
        <xdr:cNvSpPr txBox="1"/>
      </xdr:nvSpPr>
      <xdr:spPr>
        <a:xfrm>
          <a:off x="13468428" y="67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116423</xdr:rowOff>
    </xdr:from>
    <xdr:to>
      <xdr:col>67</xdr:col>
      <xdr:colOff>101600</xdr:colOff>
      <xdr:row>39</xdr:row>
      <xdr:rowOff>46573</xdr:rowOff>
    </xdr:to>
    <xdr:sp macro="" textlink="">
      <xdr:nvSpPr>
        <xdr:cNvPr id="552" name="楕円 551"/>
        <xdr:cNvSpPr/>
      </xdr:nvSpPr>
      <xdr:spPr>
        <a:xfrm>
          <a:off x="12763500" y="663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63101</xdr:rowOff>
    </xdr:from>
    <xdr:ext cx="534377" cy="259045"/>
    <xdr:sp macro="" textlink="">
      <xdr:nvSpPr>
        <xdr:cNvPr id="553" name="テキスト ボックス 552"/>
        <xdr:cNvSpPr txBox="1"/>
      </xdr:nvSpPr>
      <xdr:spPr>
        <a:xfrm>
          <a:off x="12547111" y="64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20019</xdr:rowOff>
    </xdr:from>
    <xdr:to>
      <xdr:col>85</xdr:col>
      <xdr:colOff>127000</xdr:colOff>
      <xdr:row>78</xdr:row>
      <xdr:rowOff>22225</xdr:rowOff>
    </xdr:to>
    <xdr:cxnSp macro="">
      <xdr:nvCxnSpPr>
        <xdr:cNvPr id="629" name="直線コネクタ 628"/>
        <xdr:cNvCxnSpPr/>
      </xdr:nvCxnSpPr>
      <xdr:spPr>
        <a:xfrm flipV="1">
          <a:off x="15481300" y="13393119"/>
          <a:ext cx="8382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162572</xdr:rowOff>
    </xdr:from>
    <xdr:ext cx="599010" cy="259045"/>
    <xdr:sp macro="" textlink="">
      <xdr:nvSpPr>
        <xdr:cNvPr id="630" name="公債費平均値テキスト"/>
        <xdr:cNvSpPr txBox="1"/>
      </xdr:nvSpPr>
      <xdr:spPr>
        <a:xfrm>
          <a:off x="16370300" y="13021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22225</xdr:rowOff>
    </xdr:from>
    <xdr:to>
      <xdr:col>81</xdr:col>
      <xdr:colOff>50800</xdr:colOff>
      <xdr:row>78</xdr:row>
      <xdr:rowOff>34725</xdr:rowOff>
    </xdr:to>
    <xdr:cxnSp macro="">
      <xdr:nvCxnSpPr>
        <xdr:cNvPr id="632" name="直線コネクタ 631"/>
        <xdr:cNvCxnSpPr/>
      </xdr:nvCxnSpPr>
      <xdr:spPr>
        <a:xfrm flipV="1">
          <a:off x="14592300" y="13395325"/>
          <a:ext cx="8890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90466</xdr:rowOff>
    </xdr:from>
    <xdr:ext cx="599010" cy="259045"/>
    <xdr:sp macro="" textlink="">
      <xdr:nvSpPr>
        <xdr:cNvPr id="634" name="テキスト ボックス 633"/>
        <xdr:cNvSpPr txBox="1"/>
      </xdr:nvSpPr>
      <xdr:spPr>
        <a:xfrm>
          <a:off x="15181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34725</xdr:rowOff>
    </xdr:from>
    <xdr:to>
      <xdr:col>76</xdr:col>
      <xdr:colOff>114300</xdr:colOff>
      <xdr:row>78</xdr:row>
      <xdr:rowOff>37945</xdr:rowOff>
    </xdr:to>
    <xdr:cxnSp macro="">
      <xdr:nvCxnSpPr>
        <xdr:cNvPr id="635" name="直線コネクタ 634"/>
        <xdr:cNvCxnSpPr/>
      </xdr:nvCxnSpPr>
      <xdr:spPr>
        <a:xfrm flipV="1">
          <a:off x="13703300" y="13407825"/>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97091</xdr:rowOff>
    </xdr:from>
    <xdr:ext cx="599010" cy="259045"/>
    <xdr:sp macro="" textlink="">
      <xdr:nvSpPr>
        <xdr:cNvPr id="637" name="テキスト ボックス 636"/>
        <xdr:cNvSpPr txBox="1"/>
      </xdr:nvSpPr>
      <xdr:spPr>
        <a:xfrm>
          <a:off x="14292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37945</xdr:rowOff>
    </xdr:from>
    <xdr:to>
      <xdr:col>71</xdr:col>
      <xdr:colOff>177800</xdr:colOff>
      <xdr:row>78</xdr:row>
      <xdr:rowOff>41847</xdr:rowOff>
    </xdr:to>
    <xdr:cxnSp macro="">
      <xdr:nvCxnSpPr>
        <xdr:cNvPr id="638" name="直線コネクタ 637"/>
        <xdr:cNvCxnSpPr/>
      </xdr:nvCxnSpPr>
      <xdr:spPr>
        <a:xfrm flipV="1">
          <a:off x="12814300" y="13411045"/>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88703</xdr:rowOff>
    </xdr:from>
    <xdr:to>
      <xdr:col>72</xdr:col>
      <xdr:colOff>38100</xdr:colOff>
      <xdr:row>78</xdr:row>
      <xdr:rowOff>18853</xdr:rowOff>
    </xdr:to>
    <xdr:sp macro="" textlink="">
      <xdr:nvSpPr>
        <xdr:cNvPr id="639" name="フローチャート: 判断 638"/>
        <xdr:cNvSpPr/>
      </xdr:nvSpPr>
      <xdr:spPr>
        <a:xfrm>
          <a:off x="13652500" y="132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35380</xdr:rowOff>
    </xdr:from>
    <xdr:ext cx="534377" cy="259045"/>
    <xdr:sp macro="" textlink="">
      <xdr:nvSpPr>
        <xdr:cNvPr id="640" name="テキスト ボックス 639"/>
        <xdr:cNvSpPr txBox="1"/>
      </xdr:nvSpPr>
      <xdr:spPr>
        <a:xfrm>
          <a:off x="13436111" y="130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102859</xdr:rowOff>
    </xdr:from>
    <xdr:to>
      <xdr:col>67</xdr:col>
      <xdr:colOff>101600</xdr:colOff>
      <xdr:row>78</xdr:row>
      <xdr:rowOff>33009</xdr:rowOff>
    </xdr:to>
    <xdr:sp macro="" textlink="">
      <xdr:nvSpPr>
        <xdr:cNvPr id="641" name="フローチャート: 判断 640"/>
        <xdr:cNvSpPr/>
      </xdr:nvSpPr>
      <xdr:spPr>
        <a:xfrm>
          <a:off x="12763500" y="133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49536</xdr:rowOff>
    </xdr:from>
    <xdr:ext cx="534377" cy="259045"/>
    <xdr:sp macro="" textlink="">
      <xdr:nvSpPr>
        <xdr:cNvPr id="642" name="テキスト ボックス 641"/>
        <xdr:cNvSpPr txBox="1"/>
      </xdr:nvSpPr>
      <xdr:spPr>
        <a:xfrm>
          <a:off x="12547111" y="1307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140669</xdr:rowOff>
    </xdr:from>
    <xdr:to>
      <xdr:col>85</xdr:col>
      <xdr:colOff>177800</xdr:colOff>
      <xdr:row>78</xdr:row>
      <xdr:rowOff>70819</xdr:rowOff>
    </xdr:to>
    <xdr:sp macro="" textlink="">
      <xdr:nvSpPr>
        <xdr:cNvPr id="648" name="楕円 647"/>
        <xdr:cNvSpPr/>
      </xdr:nvSpPr>
      <xdr:spPr>
        <a:xfrm>
          <a:off x="16268700" y="133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55596</xdr:rowOff>
    </xdr:from>
    <xdr:ext cx="534377" cy="259045"/>
    <xdr:sp macro="" textlink="">
      <xdr:nvSpPr>
        <xdr:cNvPr id="649" name="公債費該当値テキスト"/>
        <xdr:cNvSpPr txBox="1"/>
      </xdr:nvSpPr>
      <xdr:spPr>
        <a:xfrm>
          <a:off x="16370300" y="132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142875</xdr:rowOff>
    </xdr:from>
    <xdr:to>
      <xdr:col>81</xdr:col>
      <xdr:colOff>101600</xdr:colOff>
      <xdr:row>78</xdr:row>
      <xdr:rowOff>73025</xdr:rowOff>
    </xdr:to>
    <xdr:sp macro="" textlink="">
      <xdr:nvSpPr>
        <xdr:cNvPr id="650" name="楕円 649"/>
        <xdr:cNvSpPr/>
      </xdr:nvSpPr>
      <xdr:spPr>
        <a:xfrm>
          <a:off x="15430500" y="1334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64152</xdr:rowOff>
    </xdr:from>
    <xdr:ext cx="534377" cy="259045"/>
    <xdr:sp macro="" textlink="">
      <xdr:nvSpPr>
        <xdr:cNvPr id="651" name="テキスト ボックス 650"/>
        <xdr:cNvSpPr txBox="1"/>
      </xdr:nvSpPr>
      <xdr:spPr>
        <a:xfrm>
          <a:off x="15214111" y="1343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155375</xdr:rowOff>
    </xdr:from>
    <xdr:to>
      <xdr:col>76</xdr:col>
      <xdr:colOff>165100</xdr:colOff>
      <xdr:row>78</xdr:row>
      <xdr:rowOff>85525</xdr:rowOff>
    </xdr:to>
    <xdr:sp macro="" textlink="">
      <xdr:nvSpPr>
        <xdr:cNvPr id="652" name="楕円 651"/>
        <xdr:cNvSpPr/>
      </xdr:nvSpPr>
      <xdr:spPr>
        <a:xfrm>
          <a:off x="14541500" y="1335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76652</xdr:rowOff>
    </xdr:from>
    <xdr:ext cx="534377" cy="259045"/>
    <xdr:sp macro="" textlink="">
      <xdr:nvSpPr>
        <xdr:cNvPr id="653" name="テキスト ボックス 652"/>
        <xdr:cNvSpPr txBox="1"/>
      </xdr:nvSpPr>
      <xdr:spPr>
        <a:xfrm>
          <a:off x="14325111" y="1344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158595</xdr:rowOff>
    </xdr:from>
    <xdr:to>
      <xdr:col>72</xdr:col>
      <xdr:colOff>38100</xdr:colOff>
      <xdr:row>78</xdr:row>
      <xdr:rowOff>88745</xdr:rowOff>
    </xdr:to>
    <xdr:sp macro="" textlink="">
      <xdr:nvSpPr>
        <xdr:cNvPr id="654" name="楕円 653"/>
        <xdr:cNvSpPr/>
      </xdr:nvSpPr>
      <xdr:spPr>
        <a:xfrm>
          <a:off x="13652500" y="133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79872</xdr:rowOff>
    </xdr:from>
    <xdr:ext cx="534377" cy="259045"/>
    <xdr:sp macro="" textlink="">
      <xdr:nvSpPr>
        <xdr:cNvPr id="655" name="テキスト ボックス 654"/>
        <xdr:cNvSpPr txBox="1"/>
      </xdr:nvSpPr>
      <xdr:spPr>
        <a:xfrm>
          <a:off x="13436111" y="134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162497</xdr:rowOff>
    </xdr:from>
    <xdr:to>
      <xdr:col>67</xdr:col>
      <xdr:colOff>101600</xdr:colOff>
      <xdr:row>78</xdr:row>
      <xdr:rowOff>92647</xdr:rowOff>
    </xdr:to>
    <xdr:sp macro="" textlink="">
      <xdr:nvSpPr>
        <xdr:cNvPr id="656" name="楕円 655"/>
        <xdr:cNvSpPr/>
      </xdr:nvSpPr>
      <xdr:spPr>
        <a:xfrm>
          <a:off x="12763500" y="133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83774</xdr:rowOff>
    </xdr:from>
    <xdr:ext cx="534377" cy="259045"/>
    <xdr:sp macro="" textlink="">
      <xdr:nvSpPr>
        <xdr:cNvPr id="657" name="テキスト ボックス 656"/>
        <xdr:cNvSpPr txBox="1"/>
      </xdr:nvSpPr>
      <xdr:spPr>
        <a:xfrm>
          <a:off x="12547111" y="134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138105</xdr:rowOff>
    </xdr:from>
    <xdr:to>
      <xdr:col>85</xdr:col>
      <xdr:colOff>127000</xdr:colOff>
      <xdr:row>98</xdr:row>
      <xdr:rowOff>138345</xdr:rowOff>
    </xdr:to>
    <xdr:cxnSp macro="">
      <xdr:nvCxnSpPr>
        <xdr:cNvPr id="684" name="直線コネクタ 683"/>
        <xdr:cNvCxnSpPr/>
      </xdr:nvCxnSpPr>
      <xdr:spPr>
        <a:xfrm>
          <a:off x="15481300" y="16940205"/>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137474</xdr:rowOff>
    </xdr:from>
    <xdr:to>
      <xdr:col>81</xdr:col>
      <xdr:colOff>50800</xdr:colOff>
      <xdr:row>98</xdr:row>
      <xdr:rowOff>138105</xdr:rowOff>
    </xdr:to>
    <xdr:cxnSp macro="">
      <xdr:nvCxnSpPr>
        <xdr:cNvPr id="687" name="直線コネクタ 686"/>
        <xdr:cNvCxnSpPr/>
      </xdr:nvCxnSpPr>
      <xdr:spPr>
        <a:xfrm>
          <a:off x="14592300" y="16939574"/>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137474</xdr:rowOff>
    </xdr:from>
    <xdr:to>
      <xdr:col>76</xdr:col>
      <xdr:colOff>114300</xdr:colOff>
      <xdr:row>98</xdr:row>
      <xdr:rowOff>137523</xdr:rowOff>
    </xdr:to>
    <xdr:cxnSp macro="">
      <xdr:nvCxnSpPr>
        <xdr:cNvPr id="690" name="直線コネクタ 689"/>
        <xdr:cNvCxnSpPr/>
      </xdr:nvCxnSpPr>
      <xdr:spPr>
        <a:xfrm flipV="1">
          <a:off x="13703300" y="16939574"/>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2" name="テキスト ボックス 691"/>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24394</xdr:rowOff>
    </xdr:from>
    <xdr:to>
      <xdr:col>71</xdr:col>
      <xdr:colOff>177800</xdr:colOff>
      <xdr:row>98</xdr:row>
      <xdr:rowOff>137523</xdr:rowOff>
    </xdr:to>
    <xdr:cxnSp macro="">
      <xdr:nvCxnSpPr>
        <xdr:cNvPr id="693" name="直線コネクタ 692"/>
        <xdr:cNvCxnSpPr/>
      </xdr:nvCxnSpPr>
      <xdr:spPr>
        <a:xfrm>
          <a:off x="12814300" y="16312144"/>
          <a:ext cx="889000" cy="62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18805</xdr:rowOff>
    </xdr:from>
    <xdr:to>
      <xdr:col>72</xdr:col>
      <xdr:colOff>38100</xdr:colOff>
      <xdr:row>98</xdr:row>
      <xdr:rowOff>120405</xdr:rowOff>
    </xdr:to>
    <xdr:sp macro="" textlink="">
      <xdr:nvSpPr>
        <xdr:cNvPr id="694" name="フローチャート: 判断 693"/>
        <xdr:cNvSpPr/>
      </xdr:nvSpPr>
      <xdr:spPr>
        <a:xfrm>
          <a:off x="13652500" y="168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136932</xdr:rowOff>
    </xdr:from>
    <xdr:ext cx="534377" cy="259045"/>
    <xdr:sp macro="" textlink="">
      <xdr:nvSpPr>
        <xdr:cNvPr id="695" name="テキスト ボックス 694"/>
        <xdr:cNvSpPr txBox="1"/>
      </xdr:nvSpPr>
      <xdr:spPr>
        <a:xfrm>
          <a:off x="13436111" y="165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15585</xdr:rowOff>
    </xdr:from>
    <xdr:to>
      <xdr:col>67</xdr:col>
      <xdr:colOff>101600</xdr:colOff>
      <xdr:row>98</xdr:row>
      <xdr:rowOff>117185</xdr:rowOff>
    </xdr:to>
    <xdr:sp macro="" textlink="">
      <xdr:nvSpPr>
        <xdr:cNvPr id="696" name="フローチャート: 判断 695"/>
        <xdr:cNvSpPr/>
      </xdr:nvSpPr>
      <xdr:spPr>
        <a:xfrm>
          <a:off x="12763500" y="1681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108312</xdr:rowOff>
    </xdr:from>
    <xdr:ext cx="534377" cy="259045"/>
    <xdr:sp macro="" textlink="">
      <xdr:nvSpPr>
        <xdr:cNvPr id="697" name="テキスト ボックス 696"/>
        <xdr:cNvSpPr txBox="1"/>
      </xdr:nvSpPr>
      <xdr:spPr>
        <a:xfrm>
          <a:off x="12547111" y="169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87545</xdr:rowOff>
    </xdr:from>
    <xdr:to>
      <xdr:col>85</xdr:col>
      <xdr:colOff>177800</xdr:colOff>
      <xdr:row>99</xdr:row>
      <xdr:rowOff>17695</xdr:rowOff>
    </xdr:to>
    <xdr:sp macro="" textlink="">
      <xdr:nvSpPr>
        <xdr:cNvPr id="703" name="楕円 702"/>
        <xdr:cNvSpPr/>
      </xdr:nvSpPr>
      <xdr:spPr>
        <a:xfrm>
          <a:off x="16268700" y="1688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2472</xdr:rowOff>
    </xdr:from>
    <xdr:ext cx="378565" cy="259045"/>
    <xdr:sp macro="" textlink="">
      <xdr:nvSpPr>
        <xdr:cNvPr id="704" name="積立金該当値テキスト"/>
        <xdr:cNvSpPr txBox="1"/>
      </xdr:nvSpPr>
      <xdr:spPr>
        <a:xfrm>
          <a:off x="16370300" y="16804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87305</xdr:rowOff>
    </xdr:from>
    <xdr:to>
      <xdr:col>81</xdr:col>
      <xdr:colOff>101600</xdr:colOff>
      <xdr:row>99</xdr:row>
      <xdr:rowOff>17455</xdr:rowOff>
    </xdr:to>
    <xdr:sp macro="" textlink="">
      <xdr:nvSpPr>
        <xdr:cNvPr id="705" name="楕円 704"/>
        <xdr:cNvSpPr/>
      </xdr:nvSpPr>
      <xdr:spPr>
        <a:xfrm>
          <a:off x="15430500" y="1688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8582</xdr:rowOff>
    </xdr:from>
    <xdr:ext cx="378565" cy="259045"/>
    <xdr:sp macro="" textlink="">
      <xdr:nvSpPr>
        <xdr:cNvPr id="706" name="テキスト ボックス 705"/>
        <xdr:cNvSpPr txBox="1"/>
      </xdr:nvSpPr>
      <xdr:spPr>
        <a:xfrm>
          <a:off x="15292017" y="16982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86674</xdr:rowOff>
    </xdr:from>
    <xdr:to>
      <xdr:col>76</xdr:col>
      <xdr:colOff>165100</xdr:colOff>
      <xdr:row>99</xdr:row>
      <xdr:rowOff>16824</xdr:rowOff>
    </xdr:to>
    <xdr:sp macro="" textlink="">
      <xdr:nvSpPr>
        <xdr:cNvPr id="707" name="楕円 706"/>
        <xdr:cNvSpPr/>
      </xdr:nvSpPr>
      <xdr:spPr>
        <a:xfrm>
          <a:off x="14541500" y="168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7951</xdr:rowOff>
    </xdr:from>
    <xdr:ext cx="378565" cy="259045"/>
    <xdr:sp macro="" textlink="">
      <xdr:nvSpPr>
        <xdr:cNvPr id="708" name="テキスト ボックス 707"/>
        <xdr:cNvSpPr txBox="1"/>
      </xdr:nvSpPr>
      <xdr:spPr>
        <a:xfrm>
          <a:off x="14403017" y="1698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86723</xdr:rowOff>
    </xdr:from>
    <xdr:to>
      <xdr:col>72</xdr:col>
      <xdr:colOff>38100</xdr:colOff>
      <xdr:row>99</xdr:row>
      <xdr:rowOff>16873</xdr:rowOff>
    </xdr:to>
    <xdr:sp macro="" textlink="">
      <xdr:nvSpPr>
        <xdr:cNvPr id="709" name="楕円 708"/>
        <xdr:cNvSpPr/>
      </xdr:nvSpPr>
      <xdr:spPr>
        <a:xfrm>
          <a:off x="13652500" y="168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8000</xdr:rowOff>
    </xdr:from>
    <xdr:ext cx="378565" cy="259045"/>
    <xdr:sp macro="" textlink="">
      <xdr:nvSpPr>
        <xdr:cNvPr id="710" name="テキスト ボックス 709"/>
        <xdr:cNvSpPr txBox="1"/>
      </xdr:nvSpPr>
      <xdr:spPr>
        <a:xfrm>
          <a:off x="13514017" y="169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145044</xdr:rowOff>
    </xdr:from>
    <xdr:to>
      <xdr:col>67</xdr:col>
      <xdr:colOff>101600</xdr:colOff>
      <xdr:row>95</xdr:row>
      <xdr:rowOff>75194</xdr:rowOff>
    </xdr:to>
    <xdr:sp macro="" textlink="">
      <xdr:nvSpPr>
        <xdr:cNvPr id="711" name="楕円 710"/>
        <xdr:cNvSpPr/>
      </xdr:nvSpPr>
      <xdr:spPr>
        <a:xfrm>
          <a:off x="12763500" y="162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91721</xdr:rowOff>
    </xdr:from>
    <xdr:ext cx="599010" cy="259045"/>
    <xdr:sp macro="" textlink="">
      <xdr:nvSpPr>
        <xdr:cNvPr id="712" name="テキスト ボックス 711"/>
        <xdr:cNvSpPr txBox="1"/>
      </xdr:nvSpPr>
      <xdr:spPr>
        <a:xfrm>
          <a:off x="12514795" y="1603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34671</xdr:rowOff>
    </xdr:from>
    <xdr:to>
      <xdr:col>107</xdr:col>
      <xdr:colOff>50800</xdr:colOff>
      <xdr:row>39</xdr:row>
      <xdr:rowOff>44450</xdr:rowOff>
    </xdr:to>
    <xdr:cxnSp macro="">
      <xdr:nvCxnSpPr>
        <xdr:cNvPr id="747" name="直線コネクタ 746"/>
        <xdr:cNvCxnSpPr/>
      </xdr:nvCxnSpPr>
      <xdr:spPr>
        <a:xfrm>
          <a:off x="19545300" y="6721221"/>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165117</xdr:rowOff>
    </xdr:from>
    <xdr:ext cx="378565" cy="259045"/>
    <xdr:sp macro="" textlink="">
      <xdr:nvSpPr>
        <xdr:cNvPr id="749" name="テキスト ボックス 748"/>
        <xdr:cNvSpPr txBox="1"/>
      </xdr:nvSpPr>
      <xdr:spPr>
        <a:xfrm>
          <a:off x="20245017" y="633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32258</xdr:rowOff>
    </xdr:from>
    <xdr:to>
      <xdr:col>102</xdr:col>
      <xdr:colOff>114300</xdr:colOff>
      <xdr:row>39</xdr:row>
      <xdr:rowOff>34671</xdr:rowOff>
    </xdr:to>
    <xdr:cxnSp macro="">
      <xdr:nvCxnSpPr>
        <xdr:cNvPr id="750" name="直線コネクタ 749"/>
        <xdr:cNvCxnSpPr/>
      </xdr:nvCxnSpPr>
      <xdr:spPr>
        <a:xfrm>
          <a:off x="18656300" y="671880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46863</xdr:rowOff>
    </xdr:from>
    <xdr:to>
      <xdr:col>102</xdr:col>
      <xdr:colOff>165100</xdr:colOff>
      <xdr:row>37</xdr:row>
      <xdr:rowOff>148463</xdr:rowOff>
    </xdr:to>
    <xdr:sp macro="" textlink="">
      <xdr:nvSpPr>
        <xdr:cNvPr id="751" name="フローチャート: 判断 750"/>
        <xdr:cNvSpPr/>
      </xdr:nvSpPr>
      <xdr:spPr>
        <a:xfrm>
          <a:off x="19494500" y="63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164990</xdr:rowOff>
    </xdr:from>
    <xdr:ext cx="469744" cy="259045"/>
    <xdr:sp macro="" textlink="">
      <xdr:nvSpPr>
        <xdr:cNvPr id="752" name="テキスト ボックス 751"/>
        <xdr:cNvSpPr txBox="1"/>
      </xdr:nvSpPr>
      <xdr:spPr>
        <a:xfrm>
          <a:off x="19310428" y="61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54864</xdr:rowOff>
    </xdr:from>
    <xdr:to>
      <xdr:col>98</xdr:col>
      <xdr:colOff>38100</xdr:colOff>
      <xdr:row>37</xdr:row>
      <xdr:rowOff>156464</xdr:rowOff>
    </xdr:to>
    <xdr:sp macro="" textlink="">
      <xdr:nvSpPr>
        <xdr:cNvPr id="753" name="フローチャート: 判断 752"/>
        <xdr:cNvSpPr/>
      </xdr:nvSpPr>
      <xdr:spPr>
        <a:xfrm>
          <a:off x="18605500" y="63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1541</xdr:rowOff>
    </xdr:from>
    <xdr:ext cx="469744" cy="259045"/>
    <xdr:sp macro="" textlink="">
      <xdr:nvSpPr>
        <xdr:cNvPr id="754" name="テキスト ボックス 753"/>
        <xdr:cNvSpPr txBox="1"/>
      </xdr:nvSpPr>
      <xdr:spPr>
        <a:xfrm>
          <a:off x="18421428" y="61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155321</xdr:rowOff>
    </xdr:from>
    <xdr:to>
      <xdr:col>102</xdr:col>
      <xdr:colOff>165100</xdr:colOff>
      <xdr:row>39</xdr:row>
      <xdr:rowOff>85471</xdr:rowOff>
    </xdr:to>
    <xdr:sp macro="" textlink="">
      <xdr:nvSpPr>
        <xdr:cNvPr id="766" name="楕円 765"/>
        <xdr:cNvSpPr/>
      </xdr:nvSpPr>
      <xdr:spPr>
        <a:xfrm>
          <a:off x="19494500" y="66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76598</xdr:rowOff>
    </xdr:from>
    <xdr:ext cx="313932" cy="259045"/>
    <xdr:sp macro="" textlink="">
      <xdr:nvSpPr>
        <xdr:cNvPr id="767" name="テキスト ボックス 766"/>
        <xdr:cNvSpPr txBox="1"/>
      </xdr:nvSpPr>
      <xdr:spPr>
        <a:xfrm>
          <a:off x="19388333" y="67631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152908</xdr:rowOff>
    </xdr:from>
    <xdr:to>
      <xdr:col>98</xdr:col>
      <xdr:colOff>38100</xdr:colOff>
      <xdr:row>39</xdr:row>
      <xdr:rowOff>83058</xdr:rowOff>
    </xdr:to>
    <xdr:sp macro="" textlink="">
      <xdr:nvSpPr>
        <xdr:cNvPr id="768" name="楕円 767"/>
        <xdr:cNvSpPr/>
      </xdr:nvSpPr>
      <xdr:spPr>
        <a:xfrm>
          <a:off x="18605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74185</xdr:rowOff>
    </xdr:from>
    <xdr:ext cx="313932" cy="259045"/>
    <xdr:sp macro="" textlink="">
      <xdr:nvSpPr>
        <xdr:cNvPr id="769" name="テキスト ボックス 768"/>
        <xdr:cNvSpPr txBox="1"/>
      </xdr:nvSpPr>
      <xdr:spPr>
        <a:xfrm>
          <a:off x="18499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125595</xdr:rowOff>
    </xdr:from>
    <xdr:to>
      <xdr:col>116</xdr:col>
      <xdr:colOff>63500</xdr:colOff>
      <xdr:row>58</xdr:row>
      <xdr:rowOff>125687</xdr:rowOff>
    </xdr:to>
    <xdr:cxnSp macro="">
      <xdr:nvCxnSpPr>
        <xdr:cNvPr id="796" name="直線コネクタ 795"/>
        <xdr:cNvCxnSpPr/>
      </xdr:nvCxnSpPr>
      <xdr:spPr>
        <a:xfrm flipV="1">
          <a:off x="21323300" y="10069695"/>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7" name="貸付金平均値テキスト"/>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125687</xdr:rowOff>
    </xdr:from>
    <xdr:to>
      <xdr:col>111</xdr:col>
      <xdr:colOff>177800</xdr:colOff>
      <xdr:row>58</xdr:row>
      <xdr:rowOff>125961</xdr:rowOff>
    </xdr:to>
    <xdr:cxnSp macro="">
      <xdr:nvCxnSpPr>
        <xdr:cNvPr id="799" name="直線コネクタ 798"/>
        <xdr:cNvCxnSpPr/>
      </xdr:nvCxnSpPr>
      <xdr:spPr>
        <a:xfrm flipV="1">
          <a:off x="20434300" y="1006978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125961</xdr:rowOff>
    </xdr:from>
    <xdr:to>
      <xdr:col>107</xdr:col>
      <xdr:colOff>50800</xdr:colOff>
      <xdr:row>58</xdr:row>
      <xdr:rowOff>126190</xdr:rowOff>
    </xdr:to>
    <xdr:cxnSp macro="">
      <xdr:nvCxnSpPr>
        <xdr:cNvPr id="802" name="直線コネクタ 801"/>
        <xdr:cNvCxnSpPr/>
      </xdr:nvCxnSpPr>
      <xdr:spPr>
        <a:xfrm flipV="1">
          <a:off x="19545300" y="1007006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4" name="テキスト ボックス 803"/>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126190</xdr:rowOff>
    </xdr:from>
    <xdr:to>
      <xdr:col>102</xdr:col>
      <xdr:colOff>114300</xdr:colOff>
      <xdr:row>58</xdr:row>
      <xdr:rowOff>126258</xdr:rowOff>
    </xdr:to>
    <xdr:cxnSp macro="">
      <xdr:nvCxnSpPr>
        <xdr:cNvPr id="805" name="直線コネクタ 804"/>
        <xdr:cNvCxnSpPr/>
      </xdr:nvCxnSpPr>
      <xdr:spPr>
        <a:xfrm flipV="1">
          <a:off x="18656300" y="10070290"/>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27109</xdr:rowOff>
    </xdr:from>
    <xdr:to>
      <xdr:col>102</xdr:col>
      <xdr:colOff>165100</xdr:colOff>
      <xdr:row>58</xdr:row>
      <xdr:rowOff>128709</xdr:rowOff>
    </xdr:to>
    <xdr:sp macro="" textlink="">
      <xdr:nvSpPr>
        <xdr:cNvPr id="806" name="フローチャート: 判断 805"/>
        <xdr:cNvSpPr/>
      </xdr:nvSpPr>
      <xdr:spPr>
        <a:xfrm>
          <a:off x="19494500" y="99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145236</xdr:rowOff>
    </xdr:from>
    <xdr:ext cx="469744" cy="259045"/>
    <xdr:sp macro="" textlink="">
      <xdr:nvSpPr>
        <xdr:cNvPr id="807" name="テキスト ボックス 806"/>
        <xdr:cNvSpPr txBox="1"/>
      </xdr:nvSpPr>
      <xdr:spPr>
        <a:xfrm>
          <a:off x="19310428" y="974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26789</xdr:rowOff>
    </xdr:from>
    <xdr:to>
      <xdr:col>98</xdr:col>
      <xdr:colOff>38100</xdr:colOff>
      <xdr:row>58</xdr:row>
      <xdr:rowOff>128389</xdr:rowOff>
    </xdr:to>
    <xdr:sp macro="" textlink="">
      <xdr:nvSpPr>
        <xdr:cNvPr id="808" name="フローチャート: 判断 807"/>
        <xdr:cNvSpPr/>
      </xdr:nvSpPr>
      <xdr:spPr>
        <a:xfrm>
          <a:off x="18605500" y="997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144916</xdr:rowOff>
    </xdr:from>
    <xdr:ext cx="469744" cy="259045"/>
    <xdr:sp macro="" textlink="">
      <xdr:nvSpPr>
        <xdr:cNvPr id="809" name="テキスト ボックス 808"/>
        <xdr:cNvSpPr txBox="1"/>
      </xdr:nvSpPr>
      <xdr:spPr>
        <a:xfrm>
          <a:off x="18421428" y="97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74795</xdr:rowOff>
    </xdr:from>
    <xdr:to>
      <xdr:col>116</xdr:col>
      <xdr:colOff>114300</xdr:colOff>
      <xdr:row>59</xdr:row>
      <xdr:rowOff>4945</xdr:rowOff>
    </xdr:to>
    <xdr:sp macro="" textlink="">
      <xdr:nvSpPr>
        <xdr:cNvPr id="815" name="楕円 814"/>
        <xdr:cNvSpPr/>
      </xdr:nvSpPr>
      <xdr:spPr>
        <a:xfrm>
          <a:off x="22110700" y="1001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161172</xdr:rowOff>
    </xdr:from>
    <xdr:ext cx="378565" cy="259045"/>
    <xdr:sp macro="" textlink="">
      <xdr:nvSpPr>
        <xdr:cNvPr id="816" name="貸付金該当値テキスト"/>
        <xdr:cNvSpPr txBox="1"/>
      </xdr:nvSpPr>
      <xdr:spPr>
        <a:xfrm>
          <a:off x="22212300" y="9933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74887</xdr:rowOff>
    </xdr:from>
    <xdr:to>
      <xdr:col>112</xdr:col>
      <xdr:colOff>38100</xdr:colOff>
      <xdr:row>59</xdr:row>
      <xdr:rowOff>5037</xdr:rowOff>
    </xdr:to>
    <xdr:sp macro="" textlink="">
      <xdr:nvSpPr>
        <xdr:cNvPr id="817" name="楕円 816"/>
        <xdr:cNvSpPr/>
      </xdr:nvSpPr>
      <xdr:spPr>
        <a:xfrm>
          <a:off x="21272500" y="100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167614</xdr:rowOff>
    </xdr:from>
    <xdr:ext cx="378565" cy="259045"/>
    <xdr:sp macro="" textlink="">
      <xdr:nvSpPr>
        <xdr:cNvPr id="818" name="テキスト ボックス 817"/>
        <xdr:cNvSpPr txBox="1"/>
      </xdr:nvSpPr>
      <xdr:spPr>
        <a:xfrm>
          <a:off x="21134017" y="10111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75161</xdr:rowOff>
    </xdr:from>
    <xdr:to>
      <xdr:col>107</xdr:col>
      <xdr:colOff>101600</xdr:colOff>
      <xdr:row>59</xdr:row>
      <xdr:rowOff>5311</xdr:rowOff>
    </xdr:to>
    <xdr:sp macro="" textlink="">
      <xdr:nvSpPr>
        <xdr:cNvPr id="819" name="楕円 818"/>
        <xdr:cNvSpPr/>
      </xdr:nvSpPr>
      <xdr:spPr>
        <a:xfrm>
          <a:off x="20383500" y="100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167888</xdr:rowOff>
    </xdr:from>
    <xdr:ext cx="378565" cy="259045"/>
    <xdr:sp macro="" textlink="">
      <xdr:nvSpPr>
        <xdr:cNvPr id="820" name="テキスト ボックス 819"/>
        <xdr:cNvSpPr txBox="1"/>
      </xdr:nvSpPr>
      <xdr:spPr>
        <a:xfrm>
          <a:off x="20245017" y="1011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75390</xdr:rowOff>
    </xdr:from>
    <xdr:to>
      <xdr:col>102</xdr:col>
      <xdr:colOff>165100</xdr:colOff>
      <xdr:row>59</xdr:row>
      <xdr:rowOff>5540</xdr:rowOff>
    </xdr:to>
    <xdr:sp macro="" textlink="">
      <xdr:nvSpPr>
        <xdr:cNvPr id="821" name="楕円 820"/>
        <xdr:cNvSpPr/>
      </xdr:nvSpPr>
      <xdr:spPr>
        <a:xfrm>
          <a:off x="19494500" y="1001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168117</xdr:rowOff>
    </xdr:from>
    <xdr:ext cx="378565" cy="259045"/>
    <xdr:sp macro="" textlink="">
      <xdr:nvSpPr>
        <xdr:cNvPr id="822" name="テキスト ボックス 821"/>
        <xdr:cNvSpPr txBox="1"/>
      </xdr:nvSpPr>
      <xdr:spPr>
        <a:xfrm>
          <a:off x="19356017" y="10112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75458</xdr:rowOff>
    </xdr:from>
    <xdr:to>
      <xdr:col>98</xdr:col>
      <xdr:colOff>38100</xdr:colOff>
      <xdr:row>59</xdr:row>
      <xdr:rowOff>5608</xdr:rowOff>
    </xdr:to>
    <xdr:sp macro="" textlink="">
      <xdr:nvSpPr>
        <xdr:cNvPr id="823" name="楕円 822"/>
        <xdr:cNvSpPr/>
      </xdr:nvSpPr>
      <xdr:spPr>
        <a:xfrm>
          <a:off x="18605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168185</xdr:rowOff>
    </xdr:from>
    <xdr:ext cx="378565" cy="259045"/>
    <xdr:sp macro="" textlink="">
      <xdr:nvSpPr>
        <xdr:cNvPr id="824" name="テキスト ボックス 823"/>
        <xdr:cNvSpPr txBox="1"/>
      </xdr:nvSpPr>
      <xdr:spPr>
        <a:xfrm>
          <a:off x="18467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136646</xdr:rowOff>
    </xdr:from>
    <xdr:to>
      <xdr:col>116</xdr:col>
      <xdr:colOff>63500</xdr:colOff>
      <xdr:row>76</xdr:row>
      <xdr:rowOff>149073</xdr:rowOff>
    </xdr:to>
    <xdr:cxnSp macro="">
      <xdr:nvCxnSpPr>
        <xdr:cNvPr id="851" name="直線コネクタ 850"/>
        <xdr:cNvCxnSpPr/>
      </xdr:nvCxnSpPr>
      <xdr:spPr>
        <a:xfrm>
          <a:off x="21323300" y="13166846"/>
          <a:ext cx="8382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126563</xdr:rowOff>
    </xdr:from>
    <xdr:ext cx="599010" cy="259045"/>
    <xdr:sp macro="" textlink="">
      <xdr:nvSpPr>
        <xdr:cNvPr id="852" name="繰出金平均値テキスト"/>
        <xdr:cNvSpPr txBox="1"/>
      </xdr:nvSpPr>
      <xdr:spPr>
        <a:xfrm>
          <a:off x="22212300" y="12813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136646</xdr:rowOff>
    </xdr:from>
    <xdr:to>
      <xdr:col>111</xdr:col>
      <xdr:colOff>177800</xdr:colOff>
      <xdr:row>76</xdr:row>
      <xdr:rowOff>143939</xdr:rowOff>
    </xdr:to>
    <xdr:cxnSp macro="">
      <xdr:nvCxnSpPr>
        <xdr:cNvPr id="854" name="直線コネクタ 853"/>
        <xdr:cNvCxnSpPr/>
      </xdr:nvCxnSpPr>
      <xdr:spPr>
        <a:xfrm flipV="1">
          <a:off x="20434300" y="13166846"/>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67723</xdr:rowOff>
    </xdr:from>
    <xdr:ext cx="599010" cy="259045"/>
    <xdr:sp macro="" textlink="">
      <xdr:nvSpPr>
        <xdr:cNvPr id="856" name="テキスト ボックス 855"/>
        <xdr:cNvSpPr txBox="1"/>
      </xdr:nvSpPr>
      <xdr:spPr>
        <a:xfrm>
          <a:off x="21023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105411</xdr:rowOff>
    </xdr:from>
    <xdr:to>
      <xdr:col>107</xdr:col>
      <xdr:colOff>50800</xdr:colOff>
      <xdr:row>76</xdr:row>
      <xdr:rowOff>143939</xdr:rowOff>
    </xdr:to>
    <xdr:cxnSp macro="">
      <xdr:nvCxnSpPr>
        <xdr:cNvPr id="857" name="直線コネクタ 856"/>
        <xdr:cNvCxnSpPr/>
      </xdr:nvCxnSpPr>
      <xdr:spPr>
        <a:xfrm>
          <a:off x="19545300" y="13135611"/>
          <a:ext cx="889000" cy="3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48424</xdr:rowOff>
    </xdr:from>
    <xdr:ext cx="599010" cy="259045"/>
    <xdr:sp macro="" textlink="">
      <xdr:nvSpPr>
        <xdr:cNvPr id="859" name="テキスト ボックス 858"/>
        <xdr:cNvSpPr txBox="1"/>
      </xdr:nvSpPr>
      <xdr:spPr>
        <a:xfrm>
          <a:off x="20134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105411</xdr:rowOff>
    </xdr:from>
    <xdr:to>
      <xdr:col>102</xdr:col>
      <xdr:colOff>114300</xdr:colOff>
      <xdr:row>76</xdr:row>
      <xdr:rowOff>134218</xdr:rowOff>
    </xdr:to>
    <xdr:cxnSp macro="">
      <xdr:nvCxnSpPr>
        <xdr:cNvPr id="860" name="直線コネクタ 859"/>
        <xdr:cNvCxnSpPr/>
      </xdr:nvCxnSpPr>
      <xdr:spPr>
        <a:xfrm flipV="1">
          <a:off x="18656300" y="13135611"/>
          <a:ext cx="889000" cy="2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96155</xdr:rowOff>
    </xdr:from>
    <xdr:to>
      <xdr:col>102</xdr:col>
      <xdr:colOff>165100</xdr:colOff>
      <xdr:row>77</xdr:row>
      <xdr:rowOff>26305</xdr:rowOff>
    </xdr:to>
    <xdr:sp macro="" textlink="">
      <xdr:nvSpPr>
        <xdr:cNvPr id="861" name="フローチャート: 判断 860"/>
        <xdr:cNvSpPr/>
      </xdr:nvSpPr>
      <xdr:spPr>
        <a:xfrm>
          <a:off x="19494500" y="1312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17432</xdr:rowOff>
    </xdr:from>
    <xdr:ext cx="534377" cy="259045"/>
    <xdr:sp macro="" textlink="">
      <xdr:nvSpPr>
        <xdr:cNvPr id="862" name="テキスト ボックス 861"/>
        <xdr:cNvSpPr txBox="1"/>
      </xdr:nvSpPr>
      <xdr:spPr>
        <a:xfrm>
          <a:off x="19278111" y="132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100924</xdr:rowOff>
    </xdr:from>
    <xdr:to>
      <xdr:col>98</xdr:col>
      <xdr:colOff>38100</xdr:colOff>
      <xdr:row>77</xdr:row>
      <xdr:rowOff>31074</xdr:rowOff>
    </xdr:to>
    <xdr:sp macro="" textlink="">
      <xdr:nvSpPr>
        <xdr:cNvPr id="863" name="フローチャート: 判断 862"/>
        <xdr:cNvSpPr/>
      </xdr:nvSpPr>
      <xdr:spPr>
        <a:xfrm>
          <a:off x="18605500" y="1313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22201</xdr:rowOff>
    </xdr:from>
    <xdr:ext cx="534377" cy="259045"/>
    <xdr:sp macro="" textlink="">
      <xdr:nvSpPr>
        <xdr:cNvPr id="864" name="テキスト ボックス 863"/>
        <xdr:cNvSpPr txBox="1"/>
      </xdr:nvSpPr>
      <xdr:spPr>
        <a:xfrm>
          <a:off x="18389111" y="1322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98273</xdr:rowOff>
    </xdr:from>
    <xdr:to>
      <xdr:col>116</xdr:col>
      <xdr:colOff>114300</xdr:colOff>
      <xdr:row>77</xdr:row>
      <xdr:rowOff>28423</xdr:rowOff>
    </xdr:to>
    <xdr:sp macro="" textlink="">
      <xdr:nvSpPr>
        <xdr:cNvPr id="870" name="楕円 869"/>
        <xdr:cNvSpPr/>
      </xdr:nvSpPr>
      <xdr:spPr>
        <a:xfrm>
          <a:off x="22110700" y="13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76700</xdr:rowOff>
    </xdr:from>
    <xdr:ext cx="534377" cy="259045"/>
    <xdr:sp macro="" textlink="">
      <xdr:nvSpPr>
        <xdr:cNvPr id="871" name="繰出金該当値テキスト"/>
        <xdr:cNvSpPr txBox="1"/>
      </xdr:nvSpPr>
      <xdr:spPr>
        <a:xfrm>
          <a:off x="22212300" y="1310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85846</xdr:rowOff>
    </xdr:from>
    <xdr:to>
      <xdr:col>112</xdr:col>
      <xdr:colOff>38100</xdr:colOff>
      <xdr:row>77</xdr:row>
      <xdr:rowOff>15996</xdr:rowOff>
    </xdr:to>
    <xdr:sp macro="" textlink="">
      <xdr:nvSpPr>
        <xdr:cNvPr id="872" name="楕円 871"/>
        <xdr:cNvSpPr/>
      </xdr:nvSpPr>
      <xdr:spPr>
        <a:xfrm>
          <a:off x="21272500" y="131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7123</xdr:rowOff>
    </xdr:from>
    <xdr:ext cx="534377" cy="259045"/>
    <xdr:sp macro="" textlink="">
      <xdr:nvSpPr>
        <xdr:cNvPr id="873" name="テキスト ボックス 872"/>
        <xdr:cNvSpPr txBox="1"/>
      </xdr:nvSpPr>
      <xdr:spPr>
        <a:xfrm>
          <a:off x="21056111" y="132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93139</xdr:rowOff>
    </xdr:from>
    <xdr:to>
      <xdr:col>107</xdr:col>
      <xdr:colOff>101600</xdr:colOff>
      <xdr:row>77</xdr:row>
      <xdr:rowOff>23289</xdr:rowOff>
    </xdr:to>
    <xdr:sp macro="" textlink="">
      <xdr:nvSpPr>
        <xdr:cNvPr id="874" name="楕円 873"/>
        <xdr:cNvSpPr/>
      </xdr:nvSpPr>
      <xdr:spPr>
        <a:xfrm>
          <a:off x="20383500" y="131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14416</xdr:rowOff>
    </xdr:from>
    <xdr:ext cx="534377" cy="259045"/>
    <xdr:sp macro="" textlink="">
      <xdr:nvSpPr>
        <xdr:cNvPr id="875" name="テキスト ボックス 874"/>
        <xdr:cNvSpPr txBox="1"/>
      </xdr:nvSpPr>
      <xdr:spPr>
        <a:xfrm>
          <a:off x="20167111" y="1321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54611</xdr:rowOff>
    </xdr:from>
    <xdr:to>
      <xdr:col>102</xdr:col>
      <xdr:colOff>165100</xdr:colOff>
      <xdr:row>76</xdr:row>
      <xdr:rowOff>156211</xdr:rowOff>
    </xdr:to>
    <xdr:sp macro="" textlink="">
      <xdr:nvSpPr>
        <xdr:cNvPr id="876" name="楕円 875"/>
        <xdr:cNvSpPr/>
      </xdr:nvSpPr>
      <xdr:spPr>
        <a:xfrm>
          <a:off x="19494500" y="130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1287</xdr:rowOff>
    </xdr:from>
    <xdr:ext cx="534377" cy="259045"/>
    <xdr:sp macro="" textlink="">
      <xdr:nvSpPr>
        <xdr:cNvPr id="877" name="テキスト ボックス 876"/>
        <xdr:cNvSpPr txBox="1"/>
      </xdr:nvSpPr>
      <xdr:spPr>
        <a:xfrm>
          <a:off x="19278111" y="128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83418</xdr:rowOff>
    </xdr:from>
    <xdr:to>
      <xdr:col>98</xdr:col>
      <xdr:colOff>38100</xdr:colOff>
      <xdr:row>77</xdr:row>
      <xdr:rowOff>13568</xdr:rowOff>
    </xdr:to>
    <xdr:sp macro="" textlink="">
      <xdr:nvSpPr>
        <xdr:cNvPr id="878" name="楕円 877"/>
        <xdr:cNvSpPr/>
      </xdr:nvSpPr>
      <xdr:spPr>
        <a:xfrm>
          <a:off x="18605500" y="1311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30095</xdr:rowOff>
    </xdr:from>
    <xdr:ext cx="534377" cy="259045"/>
    <xdr:sp macro="" textlink="">
      <xdr:nvSpPr>
        <xdr:cNvPr id="879" name="テキスト ボックス 878"/>
        <xdr:cNvSpPr txBox="1"/>
      </xdr:nvSpPr>
      <xdr:spPr>
        <a:xfrm>
          <a:off x="18389111" y="1288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663,078</a:t>
          </a:r>
          <a:r>
            <a:rPr kumimoji="1" lang="ja-JP" altLang="ja-JP" sz="1100">
              <a:solidFill>
                <a:schemeClr val="dk1"/>
              </a:solidFill>
              <a:effectLst/>
              <a:latin typeface="+mn-lt"/>
              <a:ea typeface="+mn-ea"/>
              <a:cs typeface="+mn-cs"/>
            </a:rPr>
            <a:t>円となっている。主な構成費目である補助費等は、住民一人当たり</a:t>
          </a:r>
          <a:r>
            <a:rPr kumimoji="1" lang="en-US" altLang="ja-JP" sz="1100">
              <a:solidFill>
                <a:schemeClr val="dk1"/>
              </a:solidFill>
              <a:effectLst/>
              <a:latin typeface="+mn-lt"/>
              <a:ea typeface="+mn-ea"/>
              <a:cs typeface="+mn-cs"/>
            </a:rPr>
            <a:t>108,332</a:t>
          </a:r>
          <a:r>
            <a:rPr kumimoji="1" lang="ja-JP" altLang="ja-JP" sz="1100">
              <a:solidFill>
                <a:schemeClr val="dk1"/>
              </a:solidFill>
              <a:effectLst/>
              <a:latin typeface="+mn-lt"/>
              <a:ea typeface="+mn-ea"/>
              <a:cs typeface="+mn-cs"/>
            </a:rPr>
            <a:t>円となっており、昨年比で</a:t>
          </a:r>
          <a:r>
            <a:rPr kumimoji="1" lang="en-US" altLang="ja-JP" sz="1100">
              <a:solidFill>
                <a:schemeClr val="dk1"/>
              </a:solidFill>
              <a:effectLst/>
              <a:latin typeface="+mn-lt"/>
              <a:ea typeface="+mn-ea"/>
              <a:cs typeface="+mn-cs"/>
            </a:rPr>
            <a:t>9,804</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新型コロナウイルス感染症対応地方創生臨時交付金事業の実施に伴い臨時的な支出が増えたこと</a:t>
          </a:r>
          <a:r>
            <a:rPr kumimoji="1" lang="ja-JP" altLang="en-US" sz="1100">
              <a:solidFill>
                <a:schemeClr val="dk1"/>
              </a:solidFill>
              <a:effectLst/>
              <a:latin typeface="+mn-lt"/>
              <a:ea typeface="+mn-ea"/>
              <a:cs typeface="+mn-cs"/>
            </a:rPr>
            <a:t>や庁舎等整備事業に伴う負担増が</a:t>
          </a:r>
          <a:r>
            <a:rPr kumimoji="1" lang="ja-JP" altLang="ja-JP" sz="1100">
              <a:solidFill>
                <a:schemeClr val="dk1"/>
              </a:solidFill>
              <a:effectLst/>
              <a:latin typeface="+mn-lt"/>
              <a:ea typeface="+mn-ea"/>
              <a:cs typeface="+mn-cs"/>
            </a:rPr>
            <a:t>原因となっている。</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が増額となっており、公共施設等長寿命化事業</a:t>
          </a:r>
          <a:r>
            <a:rPr kumimoji="1" lang="ja-JP" altLang="en-US" sz="1100">
              <a:solidFill>
                <a:schemeClr val="dk1"/>
              </a:solidFill>
              <a:effectLst/>
              <a:latin typeface="+mn-lt"/>
              <a:ea typeface="+mn-ea"/>
              <a:cs typeface="+mn-cs"/>
            </a:rPr>
            <a:t>の実施に伴う起債借入</a:t>
          </a:r>
          <a:r>
            <a:rPr kumimoji="1" lang="ja-JP" altLang="ja-JP" sz="1100">
              <a:solidFill>
                <a:schemeClr val="dk1"/>
              </a:solidFill>
              <a:effectLst/>
              <a:latin typeface="+mn-lt"/>
              <a:ea typeface="+mn-ea"/>
              <a:cs typeface="+mn-cs"/>
            </a:rPr>
            <a:t>が要因となっている。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4,860
4,826
18.92
3,519,394
3,225,624
210,724
2,081,788
3,255,086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171390</xdr:rowOff>
    </xdr:from>
    <xdr:to>
      <xdr:col>24</xdr:col>
      <xdr:colOff>63500</xdr:colOff>
      <xdr:row>38</xdr:row>
      <xdr:rowOff>5026</xdr:rowOff>
    </xdr:to>
    <xdr:cxnSp macro="">
      <xdr:nvCxnSpPr>
        <xdr:cNvPr id="64" name="直線コネクタ 63"/>
        <xdr:cNvCxnSpPr/>
      </xdr:nvCxnSpPr>
      <xdr:spPr>
        <a:xfrm flipV="1">
          <a:off x="3797300" y="6515040"/>
          <a:ext cx="8382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5849</xdr:rowOff>
    </xdr:from>
    <xdr:ext cx="534377" cy="259045"/>
    <xdr:sp macro="" textlink="">
      <xdr:nvSpPr>
        <xdr:cNvPr id="65" name="議会費平均値テキスト"/>
        <xdr:cNvSpPr txBox="1"/>
      </xdr:nvSpPr>
      <xdr:spPr>
        <a:xfrm>
          <a:off x="4686300" y="6178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101095</xdr:rowOff>
    </xdr:from>
    <xdr:to>
      <xdr:col>19</xdr:col>
      <xdr:colOff>177800</xdr:colOff>
      <xdr:row>38</xdr:row>
      <xdr:rowOff>5026</xdr:rowOff>
    </xdr:to>
    <xdr:cxnSp macro="">
      <xdr:nvCxnSpPr>
        <xdr:cNvPr id="67" name="直線コネクタ 66"/>
        <xdr:cNvCxnSpPr/>
      </xdr:nvCxnSpPr>
      <xdr:spPr>
        <a:xfrm>
          <a:off x="2908300" y="6444745"/>
          <a:ext cx="889000" cy="7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121788</xdr:rowOff>
    </xdr:from>
    <xdr:ext cx="534377" cy="259045"/>
    <xdr:sp macro="" textlink="">
      <xdr:nvSpPr>
        <xdr:cNvPr id="69" name="テキスト ボックス 68"/>
        <xdr:cNvSpPr txBox="1"/>
      </xdr:nvSpPr>
      <xdr:spPr>
        <a:xfrm>
          <a:off x="3530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101095</xdr:rowOff>
    </xdr:from>
    <xdr:to>
      <xdr:col>15</xdr:col>
      <xdr:colOff>50800</xdr:colOff>
      <xdr:row>38</xdr:row>
      <xdr:rowOff>15799</xdr:rowOff>
    </xdr:to>
    <xdr:cxnSp macro="">
      <xdr:nvCxnSpPr>
        <xdr:cNvPr id="70" name="直線コネクタ 69"/>
        <xdr:cNvCxnSpPr/>
      </xdr:nvCxnSpPr>
      <xdr:spPr>
        <a:xfrm flipV="1">
          <a:off x="2019300" y="6444745"/>
          <a:ext cx="889000" cy="8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81040</xdr:rowOff>
    </xdr:from>
    <xdr:ext cx="534377" cy="259045"/>
    <xdr:sp macro="" textlink="">
      <xdr:nvSpPr>
        <xdr:cNvPr id="72" name="テキスト ボックス 71"/>
        <xdr:cNvSpPr txBox="1"/>
      </xdr:nvSpPr>
      <xdr:spPr>
        <a:xfrm>
          <a:off x="2641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14598</xdr:rowOff>
    </xdr:from>
    <xdr:to>
      <xdr:col>10</xdr:col>
      <xdr:colOff>114300</xdr:colOff>
      <xdr:row>38</xdr:row>
      <xdr:rowOff>15799</xdr:rowOff>
    </xdr:to>
    <xdr:cxnSp macro="">
      <xdr:nvCxnSpPr>
        <xdr:cNvPr id="73" name="直線コネクタ 72"/>
        <xdr:cNvCxnSpPr/>
      </xdr:nvCxnSpPr>
      <xdr:spPr>
        <a:xfrm>
          <a:off x="1130300" y="6529698"/>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157680</xdr:rowOff>
    </xdr:from>
    <xdr:to>
      <xdr:col>10</xdr:col>
      <xdr:colOff>165100</xdr:colOff>
      <xdr:row>38</xdr:row>
      <xdr:rowOff>87830</xdr:rowOff>
    </xdr:to>
    <xdr:sp macro="" textlink="">
      <xdr:nvSpPr>
        <xdr:cNvPr id="74" name="フローチャート: 判断 73"/>
        <xdr:cNvSpPr/>
      </xdr:nvSpPr>
      <xdr:spPr>
        <a:xfrm>
          <a:off x="1968500" y="650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78957</xdr:rowOff>
    </xdr:from>
    <xdr:ext cx="469744" cy="259045"/>
    <xdr:sp macro="" textlink="">
      <xdr:nvSpPr>
        <xdr:cNvPr id="75" name="テキスト ボックス 74"/>
        <xdr:cNvSpPr txBox="1"/>
      </xdr:nvSpPr>
      <xdr:spPr>
        <a:xfrm>
          <a:off x="1784428" y="659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166395</xdr:rowOff>
    </xdr:from>
    <xdr:to>
      <xdr:col>6</xdr:col>
      <xdr:colOff>38100</xdr:colOff>
      <xdr:row>38</xdr:row>
      <xdr:rowOff>96545</xdr:rowOff>
    </xdr:to>
    <xdr:sp macro="" textlink="">
      <xdr:nvSpPr>
        <xdr:cNvPr id="76" name="フローチャート: 判断 75"/>
        <xdr:cNvSpPr/>
      </xdr:nvSpPr>
      <xdr:spPr>
        <a:xfrm>
          <a:off x="1079500" y="65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87672</xdr:rowOff>
    </xdr:from>
    <xdr:ext cx="469744" cy="259045"/>
    <xdr:sp macro="" textlink="">
      <xdr:nvSpPr>
        <xdr:cNvPr id="77" name="テキスト ボックス 76"/>
        <xdr:cNvSpPr txBox="1"/>
      </xdr:nvSpPr>
      <xdr:spPr>
        <a:xfrm>
          <a:off x="895428" y="66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120590</xdr:rowOff>
    </xdr:from>
    <xdr:to>
      <xdr:col>24</xdr:col>
      <xdr:colOff>114300</xdr:colOff>
      <xdr:row>38</xdr:row>
      <xdr:rowOff>50740</xdr:rowOff>
    </xdr:to>
    <xdr:sp macro="" textlink="">
      <xdr:nvSpPr>
        <xdr:cNvPr id="83" name="楕円 82"/>
        <xdr:cNvSpPr/>
      </xdr:nvSpPr>
      <xdr:spPr>
        <a:xfrm>
          <a:off x="4584700" y="646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35517</xdr:rowOff>
    </xdr:from>
    <xdr:ext cx="534377" cy="259045"/>
    <xdr:sp macro="" textlink="">
      <xdr:nvSpPr>
        <xdr:cNvPr id="84" name="議会費該当値テキスト"/>
        <xdr:cNvSpPr txBox="1"/>
      </xdr:nvSpPr>
      <xdr:spPr>
        <a:xfrm>
          <a:off x="4686300" y="637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125676</xdr:rowOff>
    </xdr:from>
    <xdr:to>
      <xdr:col>20</xdr:col>
      <xdr:colOff>38100</xdr:colOff>
      <xdr:row>38</xdr:row>
      <xdr:rowOff>55826</xdr:rowOff>
    </xdr:to>
    <xdr:sp macro="" textlink="">
      <xdr:nvSpPr>
        <xdr:cNvPr id="85" name="楕円 84"/>
        <xdr:cNvSpPr/>
      </xdr:nvSpPr>
      <xdr:spPr>
        <a:xfrm>
          <a:off x="3746500" y="646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46953</xdr:rowOff>
    </xdr:from>
    <xdr:ext cx="534377" cy="259045"/>
    <xdr:sp macro="" textlink="">
      <xdr:nvSpPr>
        <xdr:cNvPr id="86" name="テキスト ボックス 85"/>
        <xdr:cNvSpPr txBox="1"/>
      </xdr:nvSpPr>
      <xdr:spPr>
        <a:xfrm>
          <a:off x="3530111" y="65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50295</xdr:rowOff>
    </xdr:from>
    <xdr:to>
      <xdr:col>15</xdr:col>
      <xdr:colOff>101600</xdr:colOff>
      <xdr:row>37</xdr:row>
      <xdr:rowOff>151895</xdr:rowOff>
    </xdr:to>
    <xdr:sp macro="" textlink="">
      <xdr:nvSpPr>
        <xdr:cNvPr id="87" name="楕円 86"/>
        <xdr:cNvSpPr/>
      </xdr:nvSpPr>
      <xdr:spPr>
        <a:xfrm>
          <a:off x="2857500" y="63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143022</xdr:rowOff>
    </xdr:from>
    <xdr:ext cx="534377" cy="259045"/>
    <xdr:sp macro="" textlink="">
      <xdr:nvSpPr>
        <xdr:cNvPr id="88" name="テキスト ボックス 87"/>
        <xdr:cNvSpPr txBox="1"/>
      </xdr:nvSpPr>
      <xdr:spPr>
        <a:xfrm>
          <a:off x="2641111" y="64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136449</xdr:rowOff>
    </xdr:from>
    <xdr:to>
      <xdr:col>10</xdr:col>
      <xdr:colOff>165100</xdr:colOff>
      <xdr:row>38</xdr:row>
      <xdr:rowOff>66599</xdr:rowOff>
    </xdr:to>
    <xdr:sp macro="" textlink="">
      <xdr:nvSpPr>
        <xdr:cNvPr id="89" name="楕円 88"/>
        <xdr:cNvSpPr/>
      </xdr:nvSpPr>
      <xdr:spPr>
        <a:xfrm>
          <a:off x="1968500" y="64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83126</xdr:rowOff>
    </xdr:from>
    <xdr:ext cx="534377" cy="259045"/>
    <xdr:sp macro="" textlink="">
      <xdr:nvSpPr>
        <xdr:cNvPr id="90" name="テキスト ボックス 89"/>
        <xdr:cNvSpPr txBox="1"/>
      </xdr:nvSpPr>
      <xdr:spPr>
        <a:xfrm>
          <a:off x="1752111" y="62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135249</xdr:rowOff>
    </xdr:from>
    <xdr:to>
      <xdr:col>6</xdr:col>
      <xdr:colOff>38100</xdr:colOff>
      <xdr:row>38</xdr:row>
      <xdr:rowOff>65399</xdr:rowOff>
    </xdr:to>
    <xdr:sp macro="" textlink="">
      <xdr:nvSpPr>
        <xdr:cNvPr id="91" name="楕円 90"/>
        <xdr:cNvSpPr/>
      </xdr:nvSpPr>
      <xdr:spPr>
        <a:xfrm>
          <a:off x="1079500" y="64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81926</xdr:rowOff>
    </xdr:from>
    <xdr:ext cx="534377" cy="259045"/>
    <xdr:sp macro="" textlink="">
      <xdr:nvSpPr>
        <xdr:cNvPr id="92" name="テキスト ボックス 91"/>
        <xdr:cNvSpPr txBox="1"/>
      </xdr:nvSpPr>
      <xdr:spPr>
        <a:xfrm>
          <a:off x="863111" y="62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107022</xdr:rowOff>
    </xdr:from>
    <xdr:to>
      <xdr:col>24</xdr:col>
      <xdr:colOff>63500</xdr:colOff>
      <xdr:row>58</xdr:row>
      <xdr:rowOff>158395</xdr:rowOff>
    </xdr:to>
    <xdr:cxnSp macro="">
      <xdr:nvCxnSpPr>
        <xdr:cNvPr id="123" name="直線コネクタ 122"/>
        <xdr:cNvCxnSpPr/>
      </xdr:nvCxnSpPr>
      <xdr:spPr>
        <a:xfrm flipV="1">
          <a:off x="3797300" y="10051122"/>
          <a:ext cx="838200" cy="5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61354</xdr:rowOff>
    </xdr:from>
    <xdr:to>
      <xdr:col>19</xdr:col>
      <xdr:colOff>177800</xdr:colOff>
      <xdr:row>58</xdr:row>
      <xdr:rowOff>158395</xdr:rowOff>
    </xdr:to>
    <xdr:cxnSp macro="">
      <xdr:nvCxnSpPr>
        <xdr:cNvPr id="126" name="直線コネクタ 125"/>
        <xdr:cNvCxnSpPr/>
      </xdr:nvCxnSpPr>
      <xdr:spPr>
        <a:xfrm>
          <a:off x="2908300" y="10005454"/>
          <a:ext cx="8890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61354</xdr:rowOff>
    </xdr:from>
    <xdr:to>
      <xdr:col>15</xdr:col>
      <xdr:colOff>50800</xdr:colOff>
      <xdr:row>59</xdr:row>
      <xdr:rowOff>11930</xdr:rowOff>
    </xdr:to>
    <xdr:cxnSp macro="">
      <xdr:nvCxnSpPr>
        <xdr:cNvPr id="129" name="直線コネクタ 128"/>
        <xdr:cNvCxnSpPr/>
      </xdr:nvCxnSpPr>
      <xdr:spPr>
        <a:xfrm flipV="1">
          <a:off x="2019300" y="10005454"/>
          <a:ext cx="889000" cy="12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48139</xdr:rowOff>
    </xdr:from>
    <xdr:ext cx="599010" cy="259045"/>
    <xdr:sp macro="" textlink="">
      <xdr:nvSpPr>
        <xdr:cNvPr id="131" name="テキスト ボックス 130"/>
        <xdr:cNvSpPr txBox="1"/>
      </xdr:nvSpPr>
      <xdr:spPr>
        <a:xfrm>
          <a:off x="2608795" y="94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36057</xdr:rowOff>
    </xdr:from>
    <xdr:to>
      <xdr:col>10</xdr:col>
      <xdr:colOff>114300</xdr:colOff>
      <xdr:row>59</xdr:row>
      <xdr:rowOff>11930</xdr:rowOff>
    </xdr:to>
    <xdr:cxnSp macro="">
      <xdr:nvCxnSpPr>
        <xdr:cNvPr id="132" name="直線コネクタ 131"/>
        <xdr:cNvCxnSpPr/>
      </xdr:nvCxnSpPr>
      <xdr:spPr>
        <a:xfrm>
          <a:off x="1130300" y="9637257"/>
          <a:ext cx="889000" cy="49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79711</xdr:rowOff>
    </xdr:from>
    <xdr:to>
      <xdr:col>10</xdr:col>
      <xdr:colOff>165100</xdr:colOff>
      <xdr:row>59</xdr:row>
      <xdr:rowOff>9861</xdr:rowOff>
    </xdr:to>
    <xdr:sp macro="" textlink="">
      <xdr:nvSpPr>
        <xdr:cNvPr id="133" name="フローチャート: 判断 132"/>
        <xdr:cNvSpPr/>
      </xdr:nvSpPr>
      <xdr:spPr>
        <a:xfrm>
          <a:off x="1968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26388</xdr:rowOff>
    </xdr:from>
    <xdr:ext cx="599010" cy="259045"/>
    <xdr:sp macro="" textlink="">
      <xdr:nvSpPr>
        <xdr:cNvPr id="134" name="テキスト ボックス 133"/>
        <xdr:cNvSpPr txBox="1"/>
      </xdr:nvSpPr>
      <xdr:spPr>
        <a:xfrm>
          <a:off x="1719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79711</xdr:rowOff>
    </xdr:from>
    <xdr:to>
      <xdr:col>6</xdr:col>
      <xdr:colOff>38100</xdr:colOff>
      <xdr:row>59</xdr:row>
      <xdr:rowOff>9861</xdr:rowOff>
    </xdr:to>
    <xdr:sp macro="" textlink="">
      <xdr:nvSpPr>
        <xdr:cNvPr id="135" name="フローチャート: 判断 134"/>
        <xdr:cNvSpPr/>
      </xdr:nvSpPr>
      <xdr:spPr>
        <a:xfrm>
          <a:off x="1079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988</xdr:rowOff>
    </xdr:from>
    <xdr:ext cx="599010" cy="259045"/>
    <xdr:sp macro="" textlink="">
      <xdr:nvSpPr>
        <xdr:cNvPr id="136" name="テキスト ボックス 135"/>
        <xdr:cNvSpPr txBox="1"/>
      </xdr:nvSpPr>
      <xdr:spPr>
        <a:xfrm>
          <a:off x="830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56222</xdr:rowOff>
    </xdr:from>
    <xdr:to>
      <xdr:col>24</xdr:col>
      <xdr:colOff>114300</xdr:colOff>
      <xdr:row>58</xdr:row>
      <xdr:rowOff>157822</xdr:rowOff>
    </xdr:to>
    <xdr:sp macro="" textlink="">
      <xdr:nvSpPr>
        <xdr:cNvPr id="142" name="楕円 141"/>
        <xdr:cNvSpPr/>
      </xdr:nvSpPr>
      <xdr:spPr>
        <a:xfrm>
          <a:off x="4584700" y="100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142599</xdr:rowOff>
    </xdr:from>
    <xdr:ext cx="599010" cy="259045"/>
    <xdr:sp macro="" textlink="">
      <xdr:nvSpPr>
        <xdr:cNvPr id="143" name="総務費該当値テキスト"/>
        <xdr:cNvSpPr txBox="1"/>
      </xdr:nvSpPr>
      <xdr:spPr>
        <a:xfrm>
          <a:off x="4686300" y="991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107595</xdr:rowOff>
    </xdr:from>
    <xdr:to>
      <xdr:col>20</xdr:col>
      <xdr:colOff>38100</xdr:colOff>
      <xdr:row>59</xdr:row>
      <xdr:rowOff>37745</xdr:rowOff>
    </xdr:to>
    <xdr:sp macro="" textlink="">
      <xdr:nvSpPr>
        <xdr:cNvPr id="144" name="楕円 143"/>
        <xdr:cNvSpPr/>
      </xdr:nvSpPr>
      <xdr:spPr>
        <a:xfrm>
          <a:off x="3746500" y="100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28872</xdr:rowOff>
    </xdr:from>
    <xdr:ext cx="599010" cy="259045"/>
    <xdr:sp macro="" textlink="">
      <xdr:nvSpPr>
        <xdr:cNvPr id="145" name="テキスト ボックス 144"/>
        <xdr:cNvSpPr txBox="1"/>
      </xdr:nvSpPr>
      <xdr:spPr>
        <a:xfrm>
          <a:off x="3497795" y="1014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10554</xdr:rowOff>
    </xdr:from>
    <xdr:to>
      <xdr:col>15</xdr:col>
      <xdr:colOff>101600</xdr:colOff>
      <xdr:row>58</xdr:row>
      <xdr:rowOff>112154</xdr:rowOff>
    </xdr:to>
    <xdr:sp macro="" textlink="">
      <xdr:nvSpPr>
        <xdr:cNvPr id="146" name="楕円 145"/>
        <xdr:cNvSpPr/>
      </xdr:nvSpPr>
      <xdr:spPr>
        <a:xfrm>
          <a:off x="2857500" y="99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103281</xdr:rowOff>
    </xdr:from>
    <xdr:ext cx="599010" cy="259045"/>
    <xdr:sp macro="" textlink="">
      <xdr:nvSpPr>
        <xdr:cNvPr id="147" name="テキスト ボックス 146"/>
        <xdr:cNvSpPr txBox="1"/>
      </xdr:nvSpPr>
      <xdr:spPr>
        <a:xfrm>
          <a:off x="2608795" y="1004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132580</xdr:rowOff>
    </xdr:from>
    <xdr:to>
      <xdr:col>10</xdr:col>
      <xdr:colOff>165100</xdr:colOff>
      <xdr:row>59</xdr:row>
      <xdr:rowOff>62730</xdr:rowOff>
    </xdr:to>
    <xdr:sp macro="" textlink="">
      <xdr:nvSpPr>
        <xdr:cNvPr id="148" name="楕円 147"/>
        <xdr:cNvSpPr/>
      </xdr:nvSpPr>
      <xdr:spPr>
        <a:xfrm>
          <a:off x="1968500" y="10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53857</xdr:rowOff>
    </xdr:from>
    <xdr:ext cx="534377" cy="259045"/>
    <xdr:sp macro="" textlink="">
      <xdr:nvSpPr>
        <xdr:cNvPr id="149" name="テキスト ボックス 148"/>
        <xdr:cNvSpPr txBox="1"/>
      </xdr:nvSpPr>
      <xdr:spPr>
        <a:xfrm>
          <a:off x="1752111" y="1016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156707</xdr:rowOff>
    </xdr:from>
    <xdr:to>
      <xdr:col>6</xdr:col>
      <xdr:colOff>38100</xdr:colOff>
      <xdr:row>56</xdr:row>
      <xdr:rowOff>86857</xdr:rowOff>
    </xdr:to>
    <xdr:sp macro="" textlink="">
      <xdr:nvSpPr>
        <xdr:cNvPr id="150" name="楕円 149"/>
        <xdr:cNvSpPr/>
      </xdr:nvSpPr>
      <xdr:spPr>
        <a:xfrm>
          <a:off x="1079500" y="95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103384</xdr:rowOff>
    </xdr:from>
    <xdr:ext cx="599010" cy="259045"/>
    <xdr:sp macro="" textlink="">
      <xdr:nvSpPr>
        <xdr:cNvPr id="151" name="テキスト ボックス 150"/>
        <xdr:cNvSpPr txBox="1"/>
      </xdr:nvSpPr>
      <xdr:spPr>
        <a:xfrm>
          <a:off x="830795" y="93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124127</xdr:rowOff>
    </xdr:from>
    <xdr:to>
      <xdr:col>24</xdr:col>
      <xdr:colOff>63500</xdr:colOff>
      <xdr:row>77</xdr:row>
      <xdr:rowOff>24436</xdr:rowOff>
    </xdr:to>
    <xdr:cxnSp macro="">
      <xdr:nvCxnSpPr>
        <xdr:cNvPr id="179" name="直線コネクタ 178"/>
        <xdr:cNvCxnSpPr/>
      </xdr:nvCxnSpPr>
      <xdr:spPr>
        <a:xfrm>
          <a:off x="3797300" y="13154327"/>
          <a:ext cx="838200" cy="7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99106</xdr:rowOff>
    </xdr:from>
    <xdr:to>
      <xdr:col>19</xdr:col>
      <xdr:colOff>177800</xdr:colOff>
      <xdr:row>76</xdr:row>
      <xdr:rowOff>124127</xdr:rowOff>
    </xdr:to>
    <xdr:cxnSp macro="">
      <xdr:nvCxnSpPr>
        <xdr:cNvPr id="182" name="直線コネクタ 181"/>
        <xdr:cNvCxnSpPr/>
      </xdr:nvCxnSpPr>
      <xdr:spPr>
        <a:xfrm>
          <a:off x="2908300" y="13129306"/>
          <a:ext cx="889000" cy="2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99106</xdr:rowOff>
    </xdr:from>
    <xdr:to>
      <xdr:col>15</xdr:col>
      <xdr:colOff>50800</xdr:colOff>
      <xdr:row>77</xdr:row>
      <xdr:rowOff>146024</xdr:rowOff>
    </xdr:to>
    <xdr:cxnSp macro="">
      <xdr:nvCxnSpPr>
        <xdr:cNvPr id="185" name="直線コネクタ 184"/>
        <xdr:cNvCxnSpPr/>
      </xdr:nvCxnSpPr>
      <xdr:spPr>
        <a:xfrm flipV="1">
          <a:off x="2019300" y="13129306"/>
          <a:ext cx="889000" cy="21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146024</xdr:rowOff>
    </xdr:from>
    <xdr:to>
      <xdr:col>10</xdr:col>
      <xdr:colOff>114300</xdr:colOff>
      <xdr:row>78</xdr:row>
      <xdr:rowOff>822</xdr:rowOff>
    </xdr:to>
    <xdr:cxnSp macro="">
      <xdr:nvCxnSpPr>
        <xdr:cNvPr id="188" name="直線コネクタ 187"/>
        <xdr:cNvCxnSpPr/>
      </xdr:nvCxnSpPr>
      <xdr:spPr>
        <a:xfrm flipV="1">
          <a:off x="1130300" y="13347674"/>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142611</xdr:rowOff>
    </xdr:from>
    <xdr:to>
      <xdr:col>10</xdr:col>
      <xdr:colOff>165100</xdr:colOff>
      <xdr:row>77</xdr:row>
      <xdr:rowOff>72761</xdr:rowOff>
    </xdr:to>
    <xdr:sp macro="" textlink="">
      <xdr:nvSpPr>
        <xdr:cNvPr id="189" name="フローチャート: 判断 188"/>
        <xdr:cNvSpPr/>
      </xdr:nvSpPr>
      <xdr:spPr>
        <a:xfrm>
          <a:off x="1968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89289</xdr:rowOff>
    </xdr:from>
    <xdr:ext cx="599010" cy="259045"/>
    <xdr:sp macro="" textlink="">
      <xdr:nvSpPr>
        <xdr:cNvPr id="190" name="テキスト ボックス 189"/>
        <xdr:cNvSpPr txBox="1"/>
      </xdr:nvSpPr>
      <xdr:spPr>
        <a:xfrm>
          <a:off x="1719795" y="1294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8561</xdr:rowOff>
    </xdr:from>
    <xdr:to>
      <xdr:col>6</xdr:col>
      <xdr:colOff>38100</xdr:colOff>
      <xdr:row>77</xdr:row>
      <xdr:rowOff>110161</xdr:rowOff>
    </xdr:to>
    <xdr:sp macro="" textlink="">
      <xdr:nvSpPr>
        <xdr:cNvPr id="191" name="フローチャート: 判断 190"/>
        <xdr:cNvSpPr/>
      </xdr:nvSpPr>
      <xdr:spPr>
        <a:xfrm>
          <a:off x="1079500" y="132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126688</xdr:rowOff>
    </xdr:from>
    <xdr:ext cx="599010" cy="259045"/>
    <xdr:sp macro="" textlink="">
      <xdr:nvSpPr>
        <xdr:cNvPr id="192" name="テキスト ボックス 191"/>
        <xdr:cNvSpPr txBox="1"/>
      </xdr:nvSpPr>
      <xdr:spPr>
        <a:xfrm>
          <a:off x="830795" y="1298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145086</xdr:rowOff>
    </xdr:from>
    <xdr:to>
      <xdr:col>24</xdr:col>
      <xdr:colOff>114300</xdr:colOff>
      <xdr:row>77</xdr:row>
      <xdr:rowOff>75236</xdr:rowOff>
    </xdr:to>
    <xdr:sp macro="" textlink="">
      <xdr:nvSpPr>
        <xdr:cNvPr id="198" name="楕円 197"/>
        <xdr:cNvSpPr/>
      </xdr:nvSpPr>
      <xdr:spPr>
        <a:xfrm>
          <a:off x="4584700" y="1317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60013</xdr:rowOff>
    </xdr:from>
    <xdr:ext cx="599010" cy="259045"/>
    <xdr:sp macro="" textlink="">
      <xdr:nvSpPr>
        <xdr:cNvPr id="199" name="民生費該当値テキスト"/>
        <xdr:cNvSpPr txBox="1"/>
      </xdr:nvSpPr>
      <xdr:spPr>
        <a:xfrm>
          <a:off x="4686300" y="1309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73327</xdr:rowOff>
    </xdr:from>
    <xdr:to>
      <xdr:col>20</xdr:col>
      <xdr:colOff>38100</xdr:colOff>
      <xdr:row>77</xdr:row>
      <xdr:rowOff>3477</xdr:rowOff>
    </xdr:to>
    <xdr:sp macro="" textlink="">
      <xdr:nvSpPr>
        <xdr:cNvPr id="200" name="楕円 199"/>
        <xdr:cNvSpPr/>
      </xdr:nvSpPr>
      <xdr:spPr>
        <a:xfrm>
          <a:off x="3746500" y="131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166054</xdr:rowOff>
    </xdr:from>
    <xdr:ext cx="599010" cy="259045"/>
    <xdr:sp macro="" textlink="">
      <xdr:nvSpPr>
        <xdr:cNvPr id="201" name="テキスト ボックス 200"/>
        <xdr:cNvSpPr txBox="1"/>
      </xdr:nvSpPr>
      <xdr:spPr>
        <a:xfrm>
          <a:off x="3497795" y="131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48306</xdr:rowOff>
    </xdr:from>
    <xdr:to>
      <xdr:col>15</xdr:col>
      <xdr:colOff>101600</xdr:colOff>
      <xdr:row>76</xdr:row>
      <xdr:rowOff>149906</xdr:rowOff>
    </xdr:to>
    <xdr:sp macro="" textlink="">
      <xdr:nvSpPr>
        <xdr:cNvPr id="202" name="楕円 201"/>
        <xdr:cNvSpPr/>
      </xdr:nvSpPr>
      <xdr:spPr>
        <a:xfrm>
          <a:off x="2857500" y="130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141033</xdr:rowOff>
    </xdr:from>
    <xdr:ext cx="599010" cy="259045"/>
    <xdr:sp macro="" textlink="">
      <xdr:nvSpPr>
        <xdr:cNvPr id="203" name="テキスト ボックス 202"/>
        <xdr:cNvSpPr txBox="1"/>
      </xdr:nvSpPr>
      <xdr:spPr>
        <a:xfrm>
          <a:off x="2608795" y="1317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95224</xdr:rowOff>
    </xdr:from>
    <xdr:to>
      <xdr:col>10</xdr:col>
      <xdr:colOff>165100</xdr:colOff>
      <xdr:row>78</xdr:row>
      <xdr:rowOff>25374</xdr:rowOff>
    </xdr:to>
    <xdr:sp macro="" textlink="">
      <xdr:nvSpPr>
        <xdr:cNvPr id="204" name="楕円 203"/>
        <xdr:cNvSpPr/>
      </xdr:nvSpPr>
      <xdr:spPr>
        <a:xfrm>
          <a:off x="1968500" y="132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16501</xdr:rowOff>
    </xdr:from>
    <xdr:ext cx="599010" cy="259045"/>
    <xdr:sp macro="" textlink="">
      <xdr:nvSpPr>
        <xdr:cNvPr id="205" name="テキスト ボックス 204"/>
        <xdr:cNvSpPr txBox="1"/>
      </xdr:nvSpPr>
      <xdr:spPr>
        <a:xfrm>
          <a:off x="1719795" y="1338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121472</xdr:rowOff>
    </xdr:from>
    <xdr:to>
      <xdr:col>6</xdr:col>
      <xdr:colOff>38100</xdr:colOff>
      <xdr:row>78</xdr:row>
      <xdr:rowOff>51622</xdr:rowOff>
    </xdr:to>
    <xdr:sp macro="" textlink="">
      <xdr:nvSpPr>
        <xdr:cNvPr id="206" name="楕円 205"/>
        <xdr:cNvSpPr/>
      </xdr:nvSpPr>
      <xdr:spPr>
        <a:xfrm>
          <a:off x="1079500" y="1332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42749</xdr:rowOff>
    </xdr:from>
    <xdr:ext cx="599010" cy="259045"/>
    <xdr:sp macro="" textlink="">
      <xdr:nvSpPr>
        <xdr:cNvPr id="207" name="テキスト ボックス 206"/>
        <xdr:cNvSpPr txBox="1"/>
      </xdr:nvSpPr>
      <xdr:spPr>
        <a:xfrm>
          <a:off x="830795" y="1341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74073</xdr:rowOff>
    </xdr:from>
    <xdr:to>
      <xdr:col>24</xdr:col>
      <xdr:colOff>63500</xdr:colOff>
      <xdr:row>97</xdr:row>
      <xdr:rowOff>93038</xdr:rowOff>
    </xdr:to>
    <xdr:cxnSp macro="">
      <xdr:nvCxnSpPr>
        <xdr:cNvPr id="234" name="直線コネクタ 233"/>
        <xdr:cNvCxnSpPr/>
      </xdr:nvCxnSpPr>
      <xdr:spPr>
        <a:xfrm>
          <a:off x="3797300" y="16704723"/>
          <a:ext cx="838200" cy="1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5" name="衛生費平均値テキスト"/>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74073</xdr:rowOff>
    </xdr:from>
    <xdr:to>
      <xdr:col>19</xdr:col>
      <xdr:colOff>177800</xdr:colOff>
      <xdr:row>97</xdr:row>
      <xdr:rowOff>131516</xdr:rowOff>
    </xdr:to>
    <xdr:cxnSp macro="">
      <xdr:nvCxnSpPr>
        <xdr:cNvPr id="237" name="直線コネクタ 236"/>
        <xdr:cNvCxnSpPr/>
      </xdr:nvCxnSpPr>
      <xdr:spPr>
        <a:xfrm flipV="1">
          <a:off x="2908300" y="16704723"/>
          <a:ext cx="889000" cy="5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114773</xdr:rowOff>
    </xdr:from>
    <xdr:to>
      <xdr:col>15</xdr:col>
      <xdr:colOff>50800</xdr:colOff>
      <xdr:row>97</xdr:row>
      <xdr:rowOff>131516</xdr:rowOff>
    </xdr:to>
    <xdr:cxnSp macro="">
      <xdr:nvCxnSpPr>
        <xdr:cNvPr id="240" name="直線コネクタ 239"/>
        <xdr:cNvCxnSpPr/>
      </xdr:nvCxnSpPr>
      <xdr:spPr>
        <a:xfrm>
          <a:off x="2019300" y="16745423"/>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61504</xdr:rowOff>
    </xdr:from>
    <xdr:ext cx="599010" cy="259045"/>
    <xdr:sp macro="" textlink="">
      <xdr:nvSpPr>
        <xdr:cNvPr id="242" name="テキスト ボックス 241"/>
        <xdr:cNvSpPr txBox="1"/>
      </xdr:nvSpPr>
      <xdr:spPr>
        <a:xfrm>
          <a:off x="2608795" y="161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114773</xdr:rowOff>
    </xdr:from>
    <xdr:to>
      <xdr:col>10</xdr:col>
      <xdr:colOff>114300</xdr:colOff>
      <xdr:row>97</xdr:row>
      <xdr:rowOff>144290</xdr:rowOff>
    </xdr:to>
    <xdr:cxnSp macro="">
      <xdr:nvCxnSpPr>
        <xdr:cNvPr id="243" name="直線コネクタ 242"/>
        <xdr:cNvCxnSpPr/>
      </xdr:nvCxnSpPr>
      <xdr:spPr>
        <a:xfrm flipV="1">
          <a:off x="1130300" y="16745423"/>
          <a:ext cx="889000" cy="2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136878</xdr:rowOff>
    </xdr:from>
    <xdr:to>
      <xdr:col>10</xdr:col>
      <xdr:colOff>165100</xdr:colOff>
      <xdr:row>97</xdr:row>
      <xdr:rowOff>67028</xdr:rowOff>
    </xdr:to>
    <xdr:sp macro="" textlink="">
      <xdr:nvSpPr>
        <xdr:cNvPr id="244" name="フローチャート: 判断 243"/>
        <xdr:cNvSpPr/>
      </xdr:nvSpPr>
      <xdr:spPr>
        <a:xfrm>
          <a:off x="1968500" y="1659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83555</xdr:rowOff>
    </xdr:from>
    <xdr:ext cx="534377" cy="259045"/>
    <xdr:sp macro="" textlink="">
      <xdr:nvSpPr>
        <xdr:cNvPr id="245" name="テキスト ボックス 244"/>
        <xdr:cNvSpPr txBox="1"/>
      </xdr:nvSpPr>
      <xdr:spPr>
        <a:xfrm>
          <a:off x="1752111" y="163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161407</xdr:rowOff>
    </xdr:from>
    <xdr:to>
      <xdr:col>6</xdr:col>
      <xdr:colOff>38100</xdr:colOff>
      <xdr:row>97</xdr:row>
      <xdr:rowOff>91557</xdr:rowOff>
    </xdr:to>
    <xdr:sp macro="" textlink="">
      <xdr:nvSpPr>
        <xdr:cNvPr id="246" name="フローチャート: 判断 245"/>
        <xdr:cNvSpPr/>
      </xdr:nvSpPr>
      <xdr:spPr>
        <a:xfrm>
          <a:off x="1079500" y="166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108084</xdr:rowOff>
    </xdr:from>
    <xdr:ext cx="534377" cy="259045"/>
    <xdr:sp macro="" textlink="">
      <xdr:nvSpPr>
        <xdr:cNvPr id="247" name="テキスト ボックス 246"/>
        <xdr:cNvSpPr txBox="1"/>
      </xdr:nvSpPr>
      <xdr:spPr>
        <a:xfrm>
          <a:off x="863111" y="1639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42238</xdr:rowOff>
    </xdr:from>
    <xdr:to>
      <xdr:col>24</xdr:col>
      <xdr:colOff>114300</xdr:colOff>
      <xdr:row>97</xdr:row>
      <xdr:rowOff>143838</xdr:rowOff>
    </xdr:to>
    <xdr:sp macro="" textlink="">
      <xdr:nvSpPr>
        <xdr:cNvPr id="253" name="楕円 252"/>
        <xdr:cNvSpPr/>
      </xdr:nvSpPr>
      <xdr:spPr>
        <a:xfrm>
          <a:off x="4584700" y="166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128615</xdr:rowOff>
    </xdr:from>
    <xdr:ext cx="534377" cy="259045"/>
    <xdr:sp macro="" textlink="">
      <xdr:nvSpPr>
        <xdr:cNvPr id="254" name="衛生費該当値テキスト"/>
        <xdr:cNvSpPr txBox="1"/>
      </xdr:nvSpPr>
      <xdr:spPr>
        <a:xfrm>
          <a:off x="4686300" y="165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23273</xdr:rowOff>
    </xdr:from>
    <xdr:to>
      <xdr:col>20</xdr:col>
      <xdr:colOff>38100</xdr:colOff>
      <xdr:row>97</xdr:row>
      <xdr:rowOff>124873</xdr:rowOff>
    </xdr:to>
    <xdr:sp macro="" textlink="">
      <xdr:nvSpPr>
        <xdr:cNvPr id="255" name="楕円 254"/>
        <xdr:cNvSpPr/>
      </xdr:nvSpPr>
      <xdr:spPr>
        <a:xfrm>
          <a:off x="3746500" y="166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116000</xdr:rowOff>
    </xdr:from>
    <xdr:ext cx="534377" cy="259045"/>
    <xdr:sp macro="" textlink="">
      <xdr:nvSpPr>
        <xdr:cNvPr id="256" name="テキスト ボックス 255"/>
        <xdr:cNvSpPr txBox="1"/>
      </xdr:nvSpPr>
      <xdr:spPr>
        <a:xfrm>
          <a:off x="3530111" y="1674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80716</xdr:rowOff>
    </xdr:from>
    <xdr:to>
      <xdr:col>15</xdr:col>
      <xdr:colOff>101600</xdr:colOff>
      <xdr:row>98</xdr:row>
      <xdr:rowOff>10866</xdr:rowOff>
    </xdr:to>
    <xdr:sp macro="" textlink="">
      <xdr:nvSpPr>
        <xdr:cNvPr id="257" name="楕円 256"/>
        <xdr:cNvSpPr/>
      </xdr:nvSpPr>
      <xdr:spPr>
        <a:xfrm>
          <a:off x="2857500" y="167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1993</xdr:rowOff>
    </xdr:from>
    <xdr:ext cx="534377" cy="259045"/>
    <xdr:sp macro="" textlink="">
      <xdr:nvSpPr>
        <xdr:cNvPr id="258" name="テキスト ボックス 257"/>
        <xdr:cNvSpPr txBox="1"/>
      </xdr:nvSpPr>
      <xdr:spPr>
        <a:xfrm>
          <a:off x="2641111" y="168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63973</xdr:rowOff>
    </xdr:from>
    <xdr:to>
      <xdr:col>10</xdr:col>
      <xdr:colOff>165100</xdr:colOff>
      <xdr:row>97</xdr:row>
      <xdr:rowOff>165573</xdr:rowOff>
    </xdr:to>
    <xdr:sp macro="" textlink="">
      <xdr:nvSpPr>
        <xdr:cNvPr id="259" name="楕円 258"/>
        <xdr:cNvSpPr/>
      </xdr:nvSpPr>
      <xdr:spPr>
        <a:xfrm>
          <a:off x="1968500" y="1669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156700</xdr:rowOff>
    </xdr:from>
    <xdr:ext cx="534377" cy="259045"/>
    <xdr:sp macro="" textlink="">
      <xdr:nvSpPr>
        <xdr:cNvPr id="260" name="テキスト ボックス 259"/>
        <xdr:cNvSpPr txBox="1"/>
      </xdr:nvSpPr>
      <xdr:spPr>
        <a:xfrm>
          <a:off x="1752111" y="1678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93490</xdr:rowOff>
    </xdr:from>
    <xdr:to>
      <xdr:col>6</xdr:col>
      <xdr:colOff>38100</xdr:colOff>
      <xdr:row>98</xdr:row>
      <xdr:rowOff>23640</xdr:rowOff>
    </xdr:to>
    <xdr:sp macro="" textlink="">
      <xdr:nvSpPr>
        <xdr:cNvPr id="261" name="楕円 260"/>
        <xdr:cNvSpPr/>
      </xdr:nvSpPr>
      <xdr:spPr>
        <a:xfrm>
          <a:off x="1079500" y="167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14767</xdr:rowOff>
    </xdr:from>
    <xdr:ext cx="534377" cy="259045"/>
    <xdr:sp macro="" textlink="">
      <xdr:nvSpPr>
        <xdr:cNvPr id="262" name="テキスト ボックス 261"/>
        <xdr:cNvSpPr txBox="1"/>
      </xdr:nvSpPr>
      <xdr:spPr>
        <a:xfrm>
          <a:off x="863111" y="168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135763</xdr:rowOff>
    </xdr:from>
    <xdr:to>
      <xdr:col>41</xdr:col>
      <xdr:colOff>101600</xdr:colOff>
      <xdr:row>39</xdr:row>
      <xdr:rowOff>65913</xdr:rowOff>
    </xdr:to>
    <xdr:sp macro="" textlink="">
      <xdr:nvSpPr>
        <xdr:cNvPr id="301" name="フローチャート: 判断 300"/>
        <xdr:cNvSpPr/>
      </xdr:nvSpPr>
      <xdr:spPr>
        <a:xfrm>
          <a:off x="7810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82440</xdr:rowOff>
    </xdr:from>
    <xdr:ext cx="378565" cy="259045"/>
    <xdr:sp macro="" textlink="">
      <xdr:nvSpPr>
        <xdr:cNvPr id="302" name="テキスト ボックス 301"/>
        <xdr:cNvSpPr txBox="1"/>
      </xdr:nvSpPr>
      <xdr:spPr>
        <a:xfrm>
          <a:off x="7672017" y="6426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134772</xdr:rowOff>
    </xdr:from>
    <xdr:to>
      <xdr:col>36</xdr:col>
      <xdr:colOff>165100</xdr:colOff>
      <xdr:row>39</xdr:row>
      <xdr:rowOff>64922</xdr:rowOff>
    </xdr:to>
    <xdr:sp macro="" textlink="">
      <xdr:nvSpPr>
        <xdr:cNvPr id="303" name="フローチャート: 判断 302"/>
        <xdr:cNvSpPr/>
      </xdr:nvSpPr>
      <xdr:spPr>
        <a:xfrm>
          <a:off x="6921500" y="66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81449</xdr:rowOff>
    </xdr:from>
    <xdr:ext cx="378565" cy="259045"/>
    <xdr:sp macro="" textlink="">
      <xdr:nvSpPr>
        <xdr:cNvPr id="304" name="テキスト ボックス 303"/>
        <xdr:cNvSpPr txBox="1"/>
      </xdr:nvSpPr>
      <xdr:spPr>
        <a:xfrm>
          <a:off x="6783017" y="642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102837</xdr:rowOff>
    </xdr:from>
    <xdr:to>
      <xdr:col>55</xdr:col>
      <xdr:colOff>0</xdr:colOff>
      <xdr:row>58</xdr:row>
      <xdr:rowOff>108342</xdr:rowOff>
    </xdr:to>
    <xdr:cxnSp macro="">
      <xdr:nvCxnSpPr>
        <xdr:cNvPr id="348" name="直線コネクタ 347"/>
        <xdr:cNvCxnSpPr/>
      </xdr:nvCxnSpPr>
      <xdr:spPr>
        <a:xfrm>
          <a:off x="9639300" y="10046937"/>
          <a:ext cx="8382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92427</xdr:rowOff>
    </xdr:from>
    <xdr:to>
      <xdr:col>50</xdr:col>
      <xdr:colOff>114300</xdr:colOff>
      <xdr:row>58</xdr:row>
      <xdr:rowOff>102837</xdr:rowOff>
    </xdr:to>
    <xdr:cxnSp macro="">
      <xdr:nvCxnSpPr>
        <xdr:cNvPr id="351" name="直線コネクタ 350"/>
        <xdr:cNvCxnSpPr/>
      </xdr:nvCxnSpPr>
      <xdr:spPr>
        <a:xfrm>
          <a:off x="8750300" y="10036527"/>
          <a:ext cx="889000" cy="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92427</xdr:rowOff>
    </xdr:from>
    <xdr:to>
      <xdr:col>45</xdr:col>
      <xdr:colOff>177800</xdr:colOff>
      <xdr:row>58</xdr:row>
      <xdr:rowOff>103345</xdr:rowOff>
    </xdr:to>
    <xdr:cxnSp macro="">
      <xdr:nvCxnSpPr>
        <xdr:cNvPr id="354" name="直線コネクタ 353"/>
        <xdr:cNvCxnSpPr/>
      </xdr:nvCxnSpPr>
      <xdr:spPr>
        <a:xfrm flipV="1">
          <a:off x="7861300" y="10036527"/>
          <a:ext cx="889000" cy="1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112684</xdr:rowOff>
    </xdr:from>
    <xdr:ext cx="599010" cy="259045"/>
    <xdr:sp macro="" textlink="">
      <xdr:nvSpPr>
        <xdr:cNvPr id="356" name="テキスト ボックス 355"/>
        <xdr:cNvSpPr txBox="1"/>
      </xdr:nvSpPr>
      <xdr:spPr>
        <a:xfrm>
          <a:off x="8450795" y="971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103345</xdr:rowOff>
    </xdr:from>
    <xdr:to>
      <xdr:col>41</xdr:col>
      <xdr:colOff>50800</xdr:colOff>
      <xdr:row>58</xdr:row>
      <xdr:rowOff>129696</xdr:rowOff>
    </xdr:to>
    <xdr:cxnSp macro="">
      <xdr:nvCxnSpPr>
        <xdr:cNvPr id="357" name="直線コネクタ 356"/>
        <xdr:cNvCxnSpPr/>
      </xdr:nvCxnSpPr>
      <xdr:spPr>
        <a:xfrm flipV="1">
          <a:off x="6972300" y="10047445"/>
          <a:ext cx="889000" cy="2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99392</xdr:rowOff>
    </xdr:from>
    <xdr:to>
      <xdr:col>41</xdr:col>
      <xdr:colOff>101600</xdr:colOff>
      <xdr:row>59</xdr:row>
      <xdr:rowOff>29542</xdr:rowOff>
    </xdr:to>
    <xdr:sp macro="" textlink="">
      <xdr:nvSpPr>
        <xdr:cNvPr id="358" name="フローチャート: 判断 357"/>
        <xdr:cNvSpPr/>
      </xdr:nvSpPr>
      <xdr:spPr>
        <a:xfrm>
          <a:off x="7810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20669</xdr:rowOff>
    </xdr:from>
    <xdr:ext cx="534377" cy="259045"/>
    <xdr:sp macro="" textlink="">
      <xdr:nvSpPr>
        <xdr:cNvPr id="359" name="テキスト ボックス 358"/>
        <xdr:cNvSpPr txBox="1"/>
      </xdr:nvSpPr>
      <xdr:spPr>
        <a:xfrm>
          <a:off x="7594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105722</xdr:rowOff>
    </xdr:from>
    <xdr:to>
      <xdr:col>36</xdr:col>
      <xdr:colOff>165100</xdr:colOff>
      <xdr:row>59</xdr:row>
      <xdr:rowOff>35872</xdr:rowOff>
    </xdr:to>
    <xdr:sp macro="" textlink="">
      <xdr:nvSpPr>
        <xdr:cNvPr id="360" name="フローチャート: 判断 359"/>
        <xdr:cNvSpPr/>
      </xdr:nvSpPr>
      <xdr:spPr>
        <a:xfrm>
          <a:off x="6921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26999</xdr:rowOff>
    </xdr:from>
    <xdr:ext cx="534377" cy="259045"/>
    <xdr:sp macro="" textlink="">
      <xdr:nvSpPr>
        <xdr:cNvPr id="361" name="テキスト ボックス 360"/>
        <xdr:cNvSpPr txBox="1"/>
      </xdr:nvSpPr>
      <xdr:spPr>
        <a:xfrm>
          <a:off x="6705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57542</xdr:rowOff>
    </xdr:from>
    <xdr:to>
      <xdr:col>55</xdr:col>
      <xdr:colOff>50800</xdr:colOff>
      <xdr:row>58</xdr:row>
      <xdr:rowOff>159142</xdr:rowOff>
    </xdr:to>
    <xdr:sp macro="" textlink="">
      <xdr:nvSpPr>
        <xdr:cNvPr id="367" name="楕円 366"/>
        <xdr:cNvSpPr/>
      </xdr:nvSpPr>
      <xdr:spPr>
        <a:xfrm>
          <a:off x="10426700" y="1000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143919</xdr:rowOff>
    </xdr:from>
    <xdr:ext cx="534377" cy="259045"/>
    <xdr:sp macro="" textlink="">
      <xdr:nvSpPr>
        <xdr:cNvPr id="368" name="農林水産業費該当値テキスト"/>
        <xdr:cNvSpPr txBox="1"/>
      </xdr:nvSpPr>
      <xdr:spPr>
        <a:xfrm>
          <a:off x="10528300" y="99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52037</xdr:rowOff>
    </xdr:from>
    <xdr:to>
      <xdr:col>50</xdr:col>
      <xdr:colOff>165100</xdr:colOff>
      <xdr:row>58</xdr:row>
      <xdr:rowOff>153637</xdr:rowOff>
    </xdr:to>
    <xdr:sp macro="" textlink="">
      <xdr:nvSpPr>
        <xdr:cNvPr id="369" name="楕円 368"/>
        <xdr:cNvSpPr/>
      </xdr:nvSpPr>
      <xdr:spPr>
        <a:xfrm>
          <a:off x="9588500" y="99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144764</xdr:rowOff>
    </xdr:from>
    <xdr:ext cx="534377" cy="259045"/>
    <xdr:sp macro="" textlink="">
      <xdr:nvSpPr>
        <xdr:cNvPr id="370" name="テキスト ボックス 369"/>
        <xdr:cNvSpPr txBox="1"/>
      </xdr:nvSpPr>
      <xdr:spPr>
        <a:xfrm>
          <a:off x="9372111" y="1008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41627</xdr:rowOff>
    </xdr:from>
    <xdr:to>
      <xdr:col>46</xdr:col>
      <xdr:colOff>38100</xdr:colOff>
      <xdr:row>58</xdr:row>
      <xdr:rowOff>143227</xdr:rowOff>
    </xdr:to>
    <xdr:sp macro="" textlink="">
      <xdr:nvSpPr>
        <xdr:cNvPr id="371" name="楕円 370"/>
        <xdr:cNvSpPr/>
      </xdr:nvSpPr>
      <xdr:spPr>
        <a:xfrm>
          <a:off x="8699500" y="99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134354</xdr:rowOff>
    </xdr:from>
    <xdr:ext cx="534377" cy="259045"/>
    <xdr:sp macro="" textlink="">
      <xdr:nvSpPr>
        <xdr:cNvPr id="372" name="テキスト ボックス 371"/>
        <xdr:cNvSpPr txBox="1"/>
      </xdr:nvSpPr>
      <xdr:spPr>
        <a:xfrm>
          <a:off x="8483111" y="100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52545</xdr:rowOff>
    </xdr:from>
    <xdr:to>
      <xdr:col>41</xdr:col>
      <xdr:colOff>101600</xdr:colOff>
      <xdr:row>58</xdr:row>
      <xdr:rowOff>154145</xdr:rowOff>
    </xdr:to>
    <xdr:sp macro="" textlink="">
      <xdr:nvSpPr>
        <xdr:cNvPr id="373" name="楕円 372"/>
        <xdr:cNvSpPr/>
      </xdr:nvSpPr>
      <xdr:spPr>
        <a:xfrm>
          <a:off x="7810500" y="99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170672</xdr:rowOff>
    </xdr:from>
    <xdr:ext cx="534377" cy="259045"/>
    <xdr:sp macro="" textlink="">
      <xdr:nvSpPr>
        <xdr:cNvPr id="374" name="テキスト ボックス 373"/>
        <xdr:cNvSpPr txBox="1"/>
      </xdr:nvSpPr>
      <xdr:spPr>
        <a:xfrm>
          <a:off x="7594111" y="97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78896</xdr:rowOff>
    </xdr:from>
    <xdr:to>
      <xdr:col>36</xdr:col>
      <xdr:colOff>165100</xdr:colOff>
      <xdr:row>59</xdr:row>
      <xdr:rowOff>9046</xdr:rowOff>
    </xdr:to>
    <xdr:sp macro="" textlink="">
      <xdr:nvSpPr>
        <xdr:cNvPr id="375" name="楕円 374"/>
        <xdr:cNvSpPr/>
      </xdr:nvSpPr>
      <xdr:spPr>
        <a:xfrm>
          <a:off x="6921500" y="1002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25573</xdr:rowOff>
    </xdr:from>
    <xdr:ext cx="534377" cy="259045"/>
    <xdr:sp macro="" textlink="">
      <xdr:nvSpPr>
        <xdr:cNvPr id="376" name="テキスト ボックス 375"/>
        <xdr:cNvSpPr txBox="1"/>
      </xdr:nvSpPr>
      <xdr:spPr>
        <a:xfrm>
          <a:off x="6705111" y="979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15894</xdr:rowOff>
    </xdr:from>
    <xdr:to>
      <xdr:col>55</xdr:col>
      <xdr:colOff>0</xdr:colOff>
      <xdr:row>79</xdr:row>
      <xdr:rowOff>23861</xdr:rowOff>
    </xdr:to>
    <xdr:cxnSp macro="">
      <xdr:nvCxnSpPr>
        <xdr:cNvPr id="405" name="直線コネクタ 404"/>
        <xdr:cNvCxnSpPr/>
      </xdr:nvCxnSpPr>
      <xdr:spPr>
        <a:xfrm flipV="1">
          <a:off x="9639300" y="13560444"/>
          <a:ext cx="8382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53385</xdr:rowOff>
    </xdr:from>
    <xdr:ext cx="534377" cy="259045"/>
    <xdr:sp macro="" textlink="">
      <xdr:nvSpPr>
        <xdr:cNvPr id="406" name="商工費平均値テキスト"/>
        <xdr:cNvSpPr txBox="1"/>
      </xdr:nvSpPr>
      <xdr:spPr>
        <a:xfrm>
          <a:off x="10528300" y="13083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22645</xdr:rowOff>
    </xdr:from>
    <xdr:to>
      <xdr:col>50</xdr:col>
      <xdr:colOff>114300</xdr:colOff>
      <xdr:row>79</xdr:row>
      <xdr:rowOff>23861</xdr:rowOff>
    </xdr:to>
    <xdr:cxnSp macro="">
      <xdr:nvCxnSpPr>
        <xdr:cNvPr id="408" name="直線コネクタ 407"/>
        <xdr:cNvCxnSpPr/>
      </xdr:nvCxnSpPr>
      <xdr:spPr>
        <a:xfrm>
          <a:off x="8750300" y="13567195"/>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28464</xdr:rowOff>
    </xdr:from>
    <xdr:ext cx="534377" cy="259045"/>
    <xdr:sp macro="" textlink="">
      <xdr:nvSpPr>
        <xdr:cNvPr id="410" name="テキスト ボックス 409"/>
        <xdr:cNvSpPr txBox="1"/>
      </xdr:nvSpPr>
      <xdr:spPr>
        <a:xfrm>
          <a:off x="9372111" y="13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22645</xdr:rowOff>
    </xdr:from>
    <xdr:to>
      <xdr:col>45</xdr:col>
      <xdr:colOff>177800</xdr:colOff>
      <xdr:row>79</xdr:row>
      <xdr:rowOff>29454</xdr:rowOff>
    </xdr:to>
    <xdr:cxnSp macro="">
      <xdr:nvCxnSpPr>
        <xdr:cNvPr id="411" name="直線コネクタ 410"/>
        <xdr:cNvCxnSpPr/>
      </xdr:nvCxnSpPr>
      <xdr:spPr>
        <a:xfrm flipV="1">
          <a:off x="7861300" y="13567195"/>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39338</xdr:rowOff>
    </xdr:from>
    <xdr:ext cx="534377" cy="259045"/>
    <xdr:sp macro="" textlink="">
      <xdr:nvSpPr>
        <xdr:cNvPr id="413" name="テキスト ボックス 412"/>
        <xdr:cNvSpPr txBox="1"/>
      </xdr:nvSpPr>
      <xdr:spPr>
        <a:xfrm>
          <a:off x="8483111" y="130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29454</xdr:rowOff>
    </xdr:from>
    <xdr:to>
      <xdr:col>41</xdr:col>
      <xdr:colOff>50800</xdr:colOff>
      <xdr:row>79</xdr:row>
      <xdr:rowOff>30555</xdr:rowOff>
    </xdr:to>
    <xdr:cxnSp macro="">
      <xdr:nvCxnSpPr>
        <xdr:cNvPr id="414" name="直線コネクタ 413"/>
        <xdr:cNvCxnSpPr/>
      </xdr:nvCxnSpPr>
      <xdr:spPr>
        <a:xfrm flipV="1">
          <a:off x="6972300" y="13574004"/>
          <a:ext cx="8890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95727</xdr:rowOff>
    </xdr:from>
    <xdr:to>
      <xdr:col>41</xdr:col>
      <xdr:colOff>101600</xdr:colOff>
      <xdr:row>79</xdr:row>
      <xdr:rowOff>25877</xdr:rowOff>
    </xdr:to>
    <xdr:sp macro="" textlink="">
      <xdr:nvSpPr>
        <xdr:cNvPr id="415" name="フローチャート: 判断 414"/>
        <xdr:cNvSpPr/>
      </xdr:nvSpPr>
      <xdr:spPr>
        <a:xfrm>
          <a:off x="7810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42404</xdr:rowOff>
    </xdr:from>
    <xdr:ext cx="534377" cy="259045"/>
    <xdr:sp macro="" textlink="">
      <xdr:nvSpPr>
        <xdr:cNvPr id="416" name="テキスト ボックス 415"/>
        <xdr:cNvSpPr txBox="1"/>
      </xdr:nvSpPr>
      <xdr:spPr>
        <a:xfrm>
          <a:off x="7594111" y="132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94672</xdr:rowOff>
    </xdr:from>
    <xdr:to>
      <xdr:col>36</xdr:col>
      <xdr:colOff>165100</xdr:colOff>
      <xdr:row>79</xdr:row>
      <xdr:rowOff>24822</xdr:rowOff>
    </xdr:to>
    <xdr:sp macro="" textlink="">
      <xdr:nvSpPr>
        <xdr:cNvPr id="417" name="フローチャート: 判断 416"/>
        <xdr:cNvSpPr/>
      </xdr:nvSpPr>
      <xdr:spPr>
        <a:xfrm>
          <a:off x="6921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41349</xdr:rowOff>
    </xdr:from>
    <xdr:ext cx="534377" cy="259045"/>
    <xdr:sp macro="" textlink="">
      <xdr:nvSpPr>
        <xdr:cNvPr id="418" name="テキスト ボックス 417"/>
        <xdr:cNvSpPr txBox="1"/>
      </xdr:nvSpPr>
      <xdr:spPr>
        <a:xfrm>
          <a:off x="6705111" y="132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136544</xdr:rowOff>
    </xdr:from>
    <xdr:to>
      <xdr:col>55</xdr:col>
      <xdr:colOff>50800</xdr:colOff>
      <xdr:row>79</xdr:row>
      <xdr:rowOff>66694</xdr:rowOff>
    </xdr:to>
    <xdr:sp macro="" textlink="">
      <xdr:nvSpPr>
        <xdr:cNvPr id="424" name="楕円 423"/>
        <xdr:cNvSpPr/>
      </xdr:nvSpPr>
      <xdr:spPr>
        <a:xfrm>
          <a:off x="10426700" y="1350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51471</xdr:rowOff>
    </xdr:from>
    <xdr:ext cx="469744" cy="259045"/>
    <xdr:sp macro="" textlink="">
      <xdr:nvSpPr>
        <xdr:cNvPr id="425" name="商工費該当値テキスト"/>
        <xdr:cNvSpPr txBox="1"/>
      </xdr:nvSpPr>
      <xdr:spPr>
        <a:xfrm>
          <a:off x="10528300" y="1342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144511</xdr:rowOff>
    </xdr:from>
    <xdr:to>
      <xdr:col>50</xdr:col>
      <xdr:colOff>165100</xdr:colOff>
      <xdr:row>79</xdr:row>
      <xdr:rowOff>74661</xdr:rowOff>
    </xdr:to>
    <xdr:sp macro="" textlink="">
      <xdr:nvSpPr>
        <xdr:cNvPr id="426" name="楕円 425"/>
        <xdr:cNvSpPr/>
      </xdr:nvSpPr>
      <xdr:spPr>
        <a:xfrm>
          <a:off x="9588500" y="1351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65788</xdr:rowOff>
    </xdr:from>
    <xdr:ext cx="469744" cy="259045"/>
    <xdr:sp macro="" textlink="">
      <xdr:nvSpPr>
        <xdr:cNvPr id="427" name="テキスト ボックス 426"/>
        <xdr:cNvSpPr txBox="1"/>
      </xdr:nvSpPr>
      <xdr:spPr>
        <a:xfrm>
          <a:off x="9404428" y="1361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143295</xdr:rowOff>
    </xdr:from>
    <xdr:to>
      <xdr:col>46</xdr:col>
      <xdr:colOff>38100</xdr:colOff>
      <xdr:row>79</xdr:row>
      <xdr:rowOff>73445</xdr:rowOff>
    </xdr:to>
    <xdr:sp macro="" textlink="">
      <xdr:nvSpPr>
        <xdr:cNvPr id="428" name="楕円 427"/>
        <xdr:cNvSpPr/>
      </xdr:nvSpPr>
      <xdr:spPr>
        <a:xfrm>
          <a:off x="8699500" y="135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64572</xdr:rowOff>
    </xdr:from>
    <xdr:ext cx="469744" cy="259045"/>
    <xdr:sp macro="" textlink="">
      <xdr:nvSpPr>
        <xdr:cNvPr id="429" name="テキスト ボックス 428"/>
        <xdr:cNvSpPr txBox="1"/>
      </xdr:nvSpPr>
      <xdr:spPr>
        <a:xfrm>
          <a:off x="8515428" y="136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150104</xdr:rowOff>
    </xdr:from>
    <xdr:to>
      <xdr:col>41</xdr:col>
      <xdr:colOff>101600</xdr:colOff>
      <xdr:row>79</xdr:row>
      <xdr:rowOff>80254</xdr:rowOff>
    </xdr:to>
    <xdr:sp macro="" textlink="">
      <xdr:nvSpPr>
        <xdr:cNvPr id="430" name="楕円 429"/>
        <xdr:cNvSpPr/>
      </xdr:nvSpPr>
      <xdr:spPr>
        <a:xfrm>
          <a:off x="7810500" y="135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71381</xdr:rowOff>
    </xdr:from>
    <xdr:ext cx="469744" cy="259045"/>
    <xdr:sp macro="" textlink="">
      <xdr:nvSpPr>
        <xdr:cNvPr id="431" name="テキスト ボックス 430"/>
        <xdr:cNvSpPr txBox="1"/>
      </xdr:nvSpPr>
      <xdr:spPr>
        <a:xfrm>
          <a:off x="7626428" y="136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151205</xdr:rowOff>
    </xdr:from>
    <xdr:to>
      <xdr:col>36</xdr:col>
      <xdr:colOff>165100</xdr:colOff>
      <xdr:row>79</xdr:row>
      <xdr:rowOff>81355</xdr:rowOff>
    </xdr:to>
    <xdr:sp macro="" textlink="">
      <xdr:nvSpPr>
        <xdr:cNvPr id="432" name="楕円 431"/>
        <xdr:cNvSpPr/>
      </xdr:nvSpPr>
      <xdr:spPr>
        <a:xfrm>
          <a:off x="6921500" y="135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72482</xdr:rowOff>
    </xdr:from>
    <xdr:ext cx="469744" cy="259045"/>
    <xdr:sp macro="" textlink="">
      <xdr:nvSpPr>
        <xdr:cNvPr id="433" name="テキスト ボックス 432"/>
        <xdr:cNvSpPr txBox="1"/>
      </xdr:nvSpPr>
      <xdr:spPr>
        <a:xfrm>
          <a:off x="6737428" y="1361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141021</xdr:rowOff>
    </xdr:from>
    <xdr:to>
      <xdr:col>55</xdr:col>
      <xdr:colOff>0</xdr:colOff>
      <xdr:row>99</xdr:row>
      <xdr:rowOff>2284</xdr:rowOff>
    </xdr:to>
    <xdr:cxnSp macro="">
      <xdr:nvCxnSpPr>
        <xdr:cNvPr id="462" name="直線コネクタ 461"/>
        <xdr:cNvCxnSpPr/>
      </xdr:nvCxnSpPr>
      <xdr:spPr>
        <a:xfrm>
          <a:off x="9639300" y="16943121"/>
          <a:ext cx="8382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3" name="土木費平均値テキスト"/>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73011</xdr:rowOff>
    </xdr:from>
    <xdr:to>
      <xdr:col>50</xdr:col>
      <xdr:colOff>114300</xdr:colOff>
      <xdr:row>98</xdr:row>
      <xdr:rowOff>141021</xdr:rowOff>
    </xdr:to>
    <xdr:cxnSp macro="">
      <xdr:nvCxnSpPr>
        <xdr:cNvPr id="465" name="直線コネクタ 464"/>
        <xdr:cNvCxnSpPr/>
      </xdr:nvCxnSpPr>
      <xdr:spPr>
        <a:xfrm>
          <a:off x="8750300" y="16875111"/>
          <a:ext cx="889000" cy="6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7" name="テキスト ボックス 466"/>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73011</xdr:rowOff>
    </xdr:from>
    <xdr:to>
      <xdr:col>45</xdr:col>
      <xdr:colOff>177800</xdr:colOff>
      <xdr:row>98</xdr:row>
      <xdr:rowOff>167549</xdr:rowOff>
    </xdr:to>
    <xdr:cxnSp macro="">
      <xdr:nvCxnSpPr>
        <xdr:cNvPr id="468" name="直線コネクタ 467"/>
        <xdr:cNvCxnSpPr/>
      </xdr:nvCxnSpPr>
      <xdr:spPr>
        <a:xfrm flipV="1">
          <a:off x="7861300" y="16875111"/>
          <a:ext cx="889000" cy="9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0" name="テキスト ボックス 469"/>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72073</xdr:rowOff>
    </xdr:from>
    <xdr:to>
      <xdr:col>41</xdr:col>
      <xdr:colOff>50800</xdr:colOff>
      <xdr:row>98</xdr:row>
      <xdr:rowOff>167549</xdr:rowOff>
    </xdr:to>
    <xdr:cxnSp macro="">
      <xdr:nvCxnSpPr>
        <xdr:cNvPr id="471" name="直線コネクタ 470"/>
        <xdr:cNvCxnSpPr/>
      </xdr:nvCxnSpPr>
      <xdr:spPr>
        <a:xfrm>
          <a:off x="6972300" y="16874173"/>
          <a:ext cx="889000" cy="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53721</xdr:rowOff>
    </xdr:from>
    <xdr:to>
      <xdr:col>41</xdr:col>
      <xdr:colOff>101600</xdr:colOff>
      <xdr:row>98</xdr:row>
      <xdr:rowOff>155321</xdr:rowOff>
    </xdr:to>
    <xdr:sp macro="" textlink="">
      <xdr:nvSpPr>
        <xdr:cNvPr id="472" name="フローチャート: 判断 471"/>
        <xdr:cNvSpPr/>
      </xdr:nvSpPr>
      <xdr:spPr>
        <a:xfrm>
          <a:off x="7810500" y="1685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398</xdr:rowOff>
    </xdr:from>
    <xdr:ext cx="534377" cy="259045"/>
    <xdr:sp macro="" textlink="">
      <xdr:nvSpPr>
        <xdr:cNvPr id="473" name="テキスト ボックス 472"/>
        <xdr:cNvSpPr txBox="1"/>
      </xdr:nvSpPr>
      <xdr:spPr>
        <a:xfrm>
          <a:off x="7594111" y="1663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44022</xdr:rowOff>
    </xdr:from>
    <xdr:to>
      <xdr:col>36</xdr:col>
      <xdr:colOff>165100</xdr:colOff>
      <xdr:row>98</xdr:row>
      <xdr:rowOff>145622</xdr:rowOff>
    </xdr:to>
    <xdr:sp macro="" textlink="">
      <xdr:nvSpPr>
        <xdr:cNvPr id="474" name="フローチャート: 判断 473"/>
        <xdr:cNvSpPr/>
      </xdr:nvSpPr>
      <xdr:spPr>
        <a:xfrm>
          <a:off x="6921500" y="1684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136749</xdr:rowOff>
    </xdr:from>
    <xdr:ext cx="534377" cy="259045"/>
    <xdr:sp macro="" textlink="">
      <xdr:nvSpPr>
        <xdr:cNvPr id="475" name="テキスト ボックス 474"/>
        <xdr:cNvSpPr txBox="1"/>
      </xdr:nvSpPr>
      <xdr:spPr>
        <a:xfrm>
          <a:off x="6705111" y="1693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122934</xdr:rowOff>
    </xdr:from>
    <xdr:to>
      <xdr:col>55</xdr:col>
      <xdr:colOff>50800</xdr:colOff>
      <xdr:row>99</xdr:row>
      <xdr:rowOff>53084</xdr:rowOff>
    </xdr:to>
    <xdr:sp macro="" textlink="">
      <xdr:nvSpPr>
        <xdr:cNvPr id="481" name="楕円 480"/>
        <xdr:cNvSpPr/>
      </xdr:nvSpPr>
      <xdr:spPr>
        <a:xfrm>
          <a:off x="10426700" y="1692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37861</xdr:rowOff>
    </xdr:from>
    <xdr:ext cx="534377" cy="259045"/>
    <xdr:sp macro="" textlink="">
      <xdr:nvSpPr>
        <xdr:cNvPr id="482" name="土木費該当値テキスト"/>
        <xdr:cNvSpPr txBox="1"/>
      </xdr:nvSpPr>
      <xdr:spPr>
        <a:xfrm>
          <a:off x="10528300" y="168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90221</xdr:rowOff>
    </xdr:from>
    <xdr:to>
      <xdr:col>50</xdr:col>
      <xdr:colOff>165100</xdr:colOff>
      <xdr:row>99</xdr:row>
      <xdr:rowOff>20371</xdr:rowOff>
    </xdr:to>
    <xdr:sp macro="" textlink="">
      <xdr:nvSpPr>
        <xdr:cNvPr id="483" name="楕円 482"/>
        <xdr:cNvSpPr/>
      </xdr:nvSpPr>
      <xdr:spPr>
        <a:xfrm>
          <a:off x="9588500" y="168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11498</xdr:rowOff>
    </xdr:from>
    <xdr:ext cx="534377" cy="259045"/>
    <xdr:sp macro="" textlink="">
      <xdr:nvSpPr>
        <xdr:cNvPr id="484" name="テキスト ボックス 483"/>
        <xdr:cNvSpPr txBox="1"/>
      </xdr:nvSpPr>
      <xdr:spPr>
        <a:xfrm>
          <a:off x="9372111" y="1698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22211</xdr:rowOff>
    </xdr:from>
    <xdr:to>
      <xdr:col>46</xdr:col>
      <xdr:colOff>38100</xdr:colOff>
      <xdr:row>98</xdr:row>
      <xdr:rowOff>123811</xdr:rowOff>
    </xdr:to>
    <xdr:sp macro="" textlink="">
      <xdr:nvSpPr>
        <xdr:cNvPr id="485" name="楕円 484"/>
        <xdr:cNvSpPr/>
      </xdr:nvSpPr>
      <xdr:spPr>
        <a:xfrm>
          <a:off x="8699500" y="1682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114938</xdr:rowOff>
    </xdr:from>
    <xdr:ext cx="599010" cy="259045"/>
    <xdr:sp macro="" textlink="">
      <xdr:nvSpPr>
        <xdr:cNvPr id="486" name="テキスト ボックス 485"/>
        <xdr:cNvSpPr txBox="1"/>
      </xdr:nvSpPr>
      <xdr:spPr>
        <a:xfrm>
          <a:off x="8450795" y="1691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116749</xdr:rowOff>
    </xdr:from>
    <xdr:to>
      <xdr:col>41</xdr:col>
      <xdr:colOff>101600</xdr:colOff>
      <xdr:row>99</xdr:row>
      <xdr:rowOff>46899</xdr:rowOff>
    </xdr:to>
    <xdr:sp macro="" textlink="">
      <xdr:nvSpPr>
        <xdr:cNvPr id="487" name="楕円 486"/>
        <xdr:cNvSpPr/>
      </xdr:nvSpPr>
      <xdr:spPr>
        <a:xfrm>
          <a:off x="7810500" y="169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38026</xdr:rowOff>
    </xdr:from>
    <xdr:ext cx="534377" cy="259045"/>
    <xdr:sp macro="" textlink="">
      <xdr:nvSpPr>
        <xdr:cNvPr id="488" name="テキスト ボックス 487"/>
        <xdr:cNvSpPr txBox="1"/>
      </xdr:nvSpPr>
      <xdr:spPr>
        <a:xfrm>
          <a:off x="7594111" y="170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21273</xdr:rowOff>
    </xdr:from>
    <xdr:to>
      <xdr:col>36</xdr:col>
      <xdr:colOff>165100</xdr:colOff>
      <xdr:row>98</xdr:row>
      <xdr:rowOff>122873</xdr:rowOff>
    </xdr:to>
    <xdr:sp macro="" textlink="">
      <xdr:nvSpPr>
        <xdr:cNvPr id="489" name="楕円 488"/>
        <xdr:cNvSpPr/>
      </xdr:nvSpPr>
      <xdr:spPr>
        <a:xfrm>
          <a:off x="6921500" y="16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139400</xdr:rowOff>
    </xdr:from>
    <xdr:ext cx="599010" cy="259045"/>
    <xdr:sp macro="" textlink="">
      <xdr:nvSpPr>
        <xdr:cNvPr id="490" name="テキスト ボックス 489"/>
        <xdr:cNvSpPr txBox="1"/>
      </xdr:nvSpPr>
      <xdr:spPr>
        <a:xfrm>
          <a:off x="6672795" y="1659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112500</xdr:rowOff>
    </xdr:from>
    <xdr:to>
      <xdr:col>85</xdr:col>
      <xdr:colOff>127000</xdr:colOff>
      <xdr:row>38</xdr:row>
      <xdr:rowOff>123530</xdr:rowOff>
    </xdr:to>
    <xdr:cxnSp macro="">
      <xdr:nvCxnSpPr>
        <xdr:cNvPr id="519" name="直線コネクタ 518"/>
        <xdr:cNvCxnSpPr/>
      </xdr:nvCxnSpPr>
      <xdr:spPr>
        <a:xfrm flipV="1">
          <a:off x="15481300" y="6627600"/>
          <a:ext cx="8382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0" name="消防費平均値テキスト"/>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87613</xdr:rowOff>
    </xdr:from>
    <xdr:to>
      <xdr:col>81</xdr:col>
      <xdr:colOff>50800</xdr:colOff>
      <xdr:row>38</xdr:row>
      <xdr:rowOff>123530</xdr:rowOff>
    </xdr:to>
    <xdr:cxnSp macro="">
      <xdr:nvCxnSpPr>
        <xdr:cNvPr id="522" name="直線コネクタ 521"/>
        <xdr:cNvCxnSpPr/>
      </xdr:nvCxnSpPr>
      <xdr:spPr>
        <a:xfrm>
          <a:off x="14592300" y="6602713"/>
          <a:ext cx="889000" cy="3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87613</xdr:rowOff>
    </xdr:from>
    <xdr:to>
      <xdr:col>76</xdr:col>
      <xdr:colOff>114300</xdr:colOff>
      <xdr:row>38</xdr:row>
      <xdr:rowOff>117487</xdr:rowOff>
    </xdr:to>
    <xdr:cxnSp macro="">
      <xdr:nvCxnSpPr>
        <xdr:cNvPr id="525" name="直線コネクタ 524"/>
        <xdr:cNvCxnSpPr/>
      </xdr:nvCxnSpPr>
      <xdr:spPr>
        <a:xfrm flipV="1">
          <a:off x="13703300" y="6602713"/>
          <a:ext cx="8890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53419</xdr:rowOff>
    </xdr:from>
    <xdr:ext cx="534377" cy="259045"/>
    <xdr:sp macro="" textlink="">
      <xdr:nvSpPr>
        <xdr:cNvPr id="527" name="テキスト ボックス 526"/>
        <xdr:cNvSpPr txBox="1"/>
      </xdr:nvSpPr>
      <xdr:spPr>
        <a:xfrm>
          <a:off x="14325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117487</xdr:rowOff>
    </xdr:from>
    <xdr:to>
      <xdr:col>71</xdr:col>
      <xdr:colOff>177800</xdr:colOff>
      <xdr:row>38</xdr:row>
      <xdr:rowOff>118170</xdr:rowOff>
    </xdr:to>
    <xdr:cxnSp macro="">
      <xdr:nvCxnSpPr>
        <xdr:cNvPr id="528" name="直線コネクタ 527"/>
        <xdr:cNvCxnSpPr/>
      </xdr:nvCxnSpPr>
      <xdr:spPr>
        <a:xfrm flipV="1">
          <a:off x="12814300" y="6632587"/>
          <a:ext cx="889000" cy="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29514</xdr:rowOff>
    </xdr:from>
    <xdr:to>
      <xdr:col>72</xdr:col>
      <xdr:colOff>38100</xdr:colOff>
      <xdr:row>38</xdr:row>
      <xdr:rowOff>131114</xdr:rowOff>
    </xdr:to>
    <xdr:sp macro="" textlink="">
      <xdr:nvSpPr>
        <xdr:cNvPr id="529" name="フローチャート: 判断 528"/>
        <xdr:cNvSpPr/>
      </xdr:nvSpPr>
      <xdr:spPr>
        <a:xfrm>
          <a:off x="13652500" y="654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147641</xdr:rowOff>
    </xdr:from>
    <xdr:ext cx="534377" cy="259045"/>
    <xdr:sp macro="" textlink="">
      <xdr:nvSpPr>
        <xdr:cNvPr id="530" name="テキスト ボックス 529"/>
        <xdr:cNvSpPr txBox="1"/>
      </xdr:nvSpPr>
      <xdr:spPr>
        <a:xfrm>
          <a:off x="13436111" y="631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42323</xdr:rowOff>
    </xdr:from>
    <xdr:to>
      <xdr:col>67</xdr:col>
      <xdr:colOff>101600</xdr:colOff>
      <xdr:row>38</xdr:row>
      <xdr:rowOff>143923</xdr:rowOff>
    </xdr:to>
    <xdr:sp macro="" textlink="">
      <xdr:nvSpPr>
        <xdr:cNvPr id="531" name="フローチャート: 判断 530"/>
        <xdr:cNvSpPr/>
      </xdr:nvSpPr>
      <xdr:spPr>
        <a:xfrm>
          <a:off x="12763500" y="655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160450</xdr:rowOff>
    </xdr:from>
    <xdr:ext cx="534377" cy="259045"/>
    <xdr:sp macro="" textlink="">
      <xdr:nvSpPr>
        <xdr:cNvPr id="532" name="テキスト ボックス 531"/>
        <xdr:cNvSpPr txBox="1"/>
      </xdr:nvSpPr>
      <xdr:spPr>
        <a:xfrm>
          <a:off x="12547111" y="633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61700</xdr:rowOff>
    </xdr:from>
    <xdr:to>
      <xdr:col>85</xdr:col>
      <xdr:colOff>177800</xdr:colOff>
      <xdr:row>38</xdr:row>
      <xdr:rowOff>163300</xdr:rowOff>
    </xdr:to>
    <xdr:sp macro="" textlink="">
      <xdr:nvSpPr>
        <xdr:cNvPr id="538" name="楕円 537"/>
        <xdr:cNvSpPr/>
      </xdr:nvSpPr>
      <xdr:spPr>
        <a:xfrm>
          <a:off x="16268700" y="6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148077</xdr:rowOff>
    </xdr:from>
    <xdr:ext cx="534377" cy="259045"/>
    <xdr:sp macro="" textlink="">
      <xdr:nvSpPr>
        <xdr:cNvPr id="539" name="消防費該当値テキスト"/>
        <xdr:cNvSpPr txBox="1"/>
      </xdr:nvSpPr>
      <xdr:spPr>
        <a:xfrm>
          <a:off x="16370300" y="649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72730</xdr:rowOff>
    </xdr:from>
    <xdr:to>
      <xdr:col>81</xdr:col>
      <xdr:colOff>101600</xdr:colOff>
      <xdr:row>39</xdr:row>
      <xdr:rowOff>2880</xdr:rowOff>
    </xdr:to>
    <xdr:sp macro="" textlink="">
      <xdr:nvSpPr>
        <xdr:cNvPr id="540" name="楕円 539"/>
        <xdr:cNvSpPr/>
      </xdr:nvSpPr>
      <xdr:spPr>
        <a:xfrm>
          <a:off x="15430500" y="658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165457</xdr:rowOff>
    </xdr:from>
    <xdr:ext cx="534377" cy="259045"/>
    <xdr:sp macro="" textlink="">
      <xdr:nvSpPr>
        <xdr:cNvPr id="541" name="テキスト ボックス 540"/>
        <xdr:cNvSpPr txBox="1"/>
      </xdr:nvSpPr>
      <xdr:spPr>
        <a:xfrm>
          <a:off x="15214111" y="668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36813</xdr:rowOff>
    </xdr:from>
    <xdr:to>
      <xdr:col>76</xdr:col>
      <xdr:colOff>165100</xdr:colOff>
      <xdr:row>38</xdr:row>
      <xdr:rowOff>138413</xdr:rowOff>
    </xdr:to>
    <xdr:sp macro="" textlink="">
      <xdr:nvSpPr>
        <xdr:cNvPr id="542" name="楕円 541"/>
        <xdr:cNvSpPr/>
      </xdr:nvSpPr>
      <xdr:spPr>
        <a:xfrm>
          <a:off x="14541500" y="655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129540</xdr:rowOff>
    </xdr:from>
    <xdr:ext cx="534377" cy="259045"/>
    <xdr:sp macro="" textlink="">
      <xdr:nvSpPr>
        <xdr:cNvPr id="543" name="テキスト ボックス 542"/>
        <xdr:cNvSpPr txBox="1"/>
      </xdr:nvSpPr>
      <xdr:spPr>
        <a:xfrm>
          <a:off x="14325111" y="664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66687</xdr:rowOff>
    </xdr:from>
    <xdr:to>
      <xdr:col>72</xdr:col>
      <xdr:colOff>38100</xdr:colOff>
      <xdr:row>38</xdr:row>
      <xdr:rowOff>168287</xdr:rowOff>
    </xdr:to>
    <xdr:sp macro="" textlink="">
      <xdr:nvSpPr>
        <xdr:cNvPr id="544" name="楕円 543"/>
        <xdr:cNvSpPr/>
      </xdr:nvSpPr>
      <xdr:spPr>
        <a:xfrm>
          <a:off x="13652500" y="65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159414</xdr:rowOff>
    </xdr:from>
    <xdr:ext cx="534377" cy="259045"/>
    <xdr:sp macro="" textlink="">
      <xdr:nvSpPr>
        <xdr:cNvPr id="545" name="テキスト ボックス 544"/>
        <xdr:cNvSpPr txBox="1"/>
      </xdr:nvSpPr>
      <xdr:spPr>
        <a:xfrm>
          <a:off x="13436111" y="667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67370</xdr:rowOff>
    </xdr:from>
    <xdr:to>
      <xdr:col>67</xdr:col>
      <xdr:colOff>101600</xdr:colOff>
      <xdr:row>38</xdr:row>
      <xdr:rowOff>168970</xdr:rowOff>
    </xdr:to>
    <xdr:sp macro="" textlink="">
      <xdr:nvSpPr>
        <xdr:cNvPr id="546" name="楕円 545"/>
        <xdr:cNvSpPr/>
      </xdr:nvSpPr>
      <xdr:spPr>
        <a:xfrm>
          <a:off x="12763500" y="65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160097</xdr:rowOff>
    </xdr:from>
    <xdr:ext cx="534377" cy="259045"/>
    <xdr:sp macro="" textlink="">
      <xdr:nvSpPr>
        <xdr:cNvPr id="547" name="テキスト ボックス 546"/>
        <xdr:cNvSpPr txBox="1"/>
      </xdr:nvSpPr>
      <xdr:spPr>
        <a:xfrm>
          <a:off x="12547111" y="66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11474</xdr:rowOff>
    </xdr:from>
    <xdr:to>
      <xdr:col>85</xdr:col>
      <xdr:colOff>127000</xdr:colOff>
      <xdr:row>57</xdr:row>
      <xdr:rowOff>57007</xdr:rowOff>
    </xdr:to>
    <xdr:cxnSp macro="">
      <xdr:nvCxnSpPr>
        <xdr:cNvPr id="576" name="直線コネクタ 575"/>
        <xdr:cNvCxnSpPr/>
      </xdr:nvCxnSpPr>
      <xdr:spPr>
        <a:xfrm>
          <a:off x="15481300" y="9612674"/>
          <a:ext cx="838200" cy="21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11474</xdr:rowOff>
    </xdr:from>
    <xdr:to>
      <xdr:col>81</xdr:col>
      <xdr:colOff>50800</xdr:colOff>
      <xdr:row>56</xdr:row>
      <xdr:rowOff>31054</xdr:rowOff>
    </xdr:to>
    <xdr:cxnSp macro="">
      <xdr:nvCxnSpPr>
        <xdr:cNvPr id="579" name="直線コネクタ 578"/>
        <xdr:cNvCxnSpPr/>
      </xdr:nvCxnSpPr>
      <xdr:spPr>
        <a:xfrm flipV="1">
          <a:off x="14592300" y="9612674"/>
          <a:ext cx="889000" cy="1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1" name="テキスト ボックス 580"/>
        <xdr:cNvSpPr txBox="1"/>
      </xdr:nvSpPr>
      <xdr:spPr>
        <a:xfrm>
          <a:off x="15181795" y="97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31054</xdr:rowOff>
    </xdr:from>
    <xdr:to>
      <xdr:col>76</xdr:col>
      <xdr:colOff>114300</xdr:colOff>
      <xdr:row>57</xdr:row>
      <xdr:rowOff>121732</xdr:rowOff>
    </xdr:to>
    <xdr:cxnSp macro="">
      <xdr:nvCxnSpPr>
        <xdr:cNvPr id="582" name="直線コネクタ 581"/>
        <xdr:cNvCxnSpPr/>
      </xdr:nvCxnSpPr>
      <xdr:spPr>
        <a:xfrm flipV="1">
          <a:off x="13703300" y="9632254"/>
          <a:ext cx="889000" cy="26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1887</xdr:rowOff>
    </xdr:from>
    <xdr:ext cx="599010" cy="259045"/>
    <xdr:sp macro="" textlink="">
      <xdr:nvSpPr>
        <xdr:cNvPr id="584" name="テキスト ボックス 583"/>
        <xdr:cNvSpPr txBox="1"/>
      </xdr:nvSpPr>
      <xdr:spPr>
        <a:xfrm>
          <a:off x="14292795" y="977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86299</xdr:rowOff>
    </xdr:from>
    <xdr:to>
      <xdr:col>71</xdr:col>
      <xdr:colOff>177800</xdr:colOff>
      <xdr:row>57</xdr:row>
      <xdr:rowOff>121732</xdr:rowOff>
    </xdr:to>
    <xdr:cxnSp macro="">
      <xdr:nvCxnSpPr>
        <xdr:cNvPr id="585" name="直線コネクタ 584"/>
        <xdr:cNvCxnSpPr/>
      </xdr:nvCxnSpPr>
      <xdr:spPr>
        <a:xfrm>
          <a:off x="12814300" y="9858949"/>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56686</xdr:rowOff>
    </xdr:from>
    <xdr:to>
      <xdr:col>72</xdr:col>
      <xdr:colOff>38100</xdr:colOff>
      <xdr:row>57</xdr:row>
      <xdr:rowOff>158286</xdr:rowOff>
    </xdr:to>
    <xdr:sp macro="" textlink="">
      <xdr:nvSpPr>
        <xdr:cNvPr id="586" name="フローチャート: 判断 585"/>
        <xdr:cNvSpPr/>
      </xdr:nvSpPr>
      <xdr:spPr>
        <a:xfrm>
          <a:off x="13652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3363</xdr:rowOff>
    </xdr:from>
    <xdr:ext cx="534377" cy="259045"/>
    <xdr:sp macro="" textlink="">
      <xdr:nvSpPr>
        <xdr:cNvPr id="587" name="テキスト ボックス 586"/>
        <xdr:cNvSpPr txBox="1"/>
      </xdr:nvSpPr>
      <xdr:spPr>
        <a:xfrm>
          <a:off x="13436111" y="960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81520</xdr:rowOff>
    </xdr:from>
    <xdr:to>
      <xdr:col>67</xdr:col>
      <xdr:colOff>101600</xdr:colOff>
      <xdr:row>58</xdr:row>
      <xdr:rowOff>11670</xdr:rowOff>
    </xdr:to>
    <xdr:sp macro="" textlink="">
      <xdr:nvSpPr>
        <xdr:cNvPr id="588" name="フローチャート: 判断 587"/>
        <xdr:cNvSpPr/>
      </xdr:nvSpPr>
      <xdr:spPr>
        <a:xfrm>
          <a:off x="12763500" y="9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2797</xdr:rowOff>
    </xdr:from>
    <xdr:ext cx="534377" cy="259045"/>
    <xdr:sp macro="" textlink="">
      <xdr:nvSpPr>
        <xdr:cNvPr id="589" name="テキスト ボックス 588"/>
        <xdr:cNvSpPr txBox="1"/>
      </xdr:nvSpPr>
      <xdr:spPr>
        <a:xfrm>
          <a:off x="12547111" y="99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6207</xdr:rowOff>
    </xdr:from>
    <xdr:to>
      <xdr:col>85</xdr:col>
      <xdr:colOff>177800</xdr:colOff>
      <xdr:row>57</xdr:row>
      <xdr:rowOff>107807</xdr:rowOff>
    </xdr:to>
    <xdr:sp macro="" textlink="">
      <xdr:nvSpPr>
        <xdr:cNvPr id="595" name="楕円 594"/>
        <xdr:cNvSpPr/>
      </xdr:nvSpPr>
      <xdr:spPr>
        <a:xfrm>
          <a:off x="16268700" y="97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92584</xdr:rowOff>
    </xdr:from>
    <xdr:ext cx="534377" cy="259045"/>
    <xdr:sp macro="" textlink="">
      <xdr:nvSpPr>
        <xdr:cNvPr id="596" name="教育費該当値テキスト"/>
        <xdr:cNvSpPr txBox="1"/>
      </xdr:nvSpPr>
      <xdr:spPr>
        <a:xfrm>
          <a:off x="16370300" y="969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132124</xdr:rowOff>
    </xdr:from>
    <xdr:to>
      <xdr:col>81</xdr:col>
      <xdr:colOff>101600</xdr:colOff>
      <xdr:row>56</xdr:row>
      <xdr:rowOff>62274</xdr:rowOff>
    </xdr:to>
    <xdr:sp macro="" textlink="">
      <xdr:nvSpPr>
        <xdr:cNvPr id="597" name="楕円 596"/>
        <xdr:cNvSpPr/>
      </xdr:nvSpPr>
      <xdr:spPr>
        <a:xfrm>
          <a:off x="15430500" y="95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78801</xdr:rowOff>
    </xdr:from>
    <xdr:ext cx="599010" cy="259045"/>
    <xdr:sp macro="" textlink="">
      <xdr:nvSpPr>
        <xdr:cNvPr id="598" name="テキスト ボックス 597"/>
        <xdr:cNvSpPr txBox="1"/>
      </xdr:nvSpPr>
      <xdr:spPr>
        <a:xfrm>
          <a:off x="15181795" y="933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151704</xdr:rowOff>
    </xdr:from>
    <xdr:to>
      <xdr:col>76</xdr:col>
      <xdr:colOff>165100</xdr:colOff>
      <xdr:row>56</xdr:row>
      <xdr:rowOff>81854</xdr:rowOff>
    </xdr:to>
    <xdr:sp macro="" textlink="">
      <xdr:nvSpPr>
        <xdr:cNvPr id="599" name="楕円 598"/>
        <xdr:cNvSpPr/>
      </xdr:nvSpPr>
      <xdr:spPr>
        <a:xfrm>
          <a:off x="14541500" y="958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98381</xdr:rowOff>
    </xdr:from>
    <xdr:ext cx="599010" cy="259045"/>
    <xdr:sp macro="" textlink="">
      <xdr:nvSpPr>
        <xdr:cNvPr id="600" name="テキスト ボックス 599"/>
        <xdr:cNvSpPr txBox="1"/>
      </xdr:nvSpPr>
      <xdr:spPr>
        <a:xfrm>
          <a:off x="14292795" y="935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70932</xdr:rowOff>
    </xdr:from>
    <xdr:to>
      <xdr:col>72</xdr:col>
      <xdr:colOff>38100</xdr:colOff>
      <xdr:row>58</xdr:row>
      <xdr:rowOff>1082</xdr:rowOff>
    </xdr:to>
    <xdr:sp macro="" textlink="">
      <xdr:nvSpPr>
        <xdr:cNvPr id="601" name="楕円 600"/>
        <xdr:cNvSpPr/>
      </xdr:nvSpPr>
      <xdr:spPr>
        <a:xfrm>
          <a:off x="13652500" y="98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163659</xdr:rowOff>
    </xdr:from>
    <xdr:ext cx="534377" cy="259045"/>
    <xdr:sp macro="" textlink="">
      <xdr:nvSpPr>
        <xdr:cNvPr id="602" name="テキスト ボックス 601"/>
        <xdr:cNvSpPr txBox="1"/>
      </xdr:nvSpPr>
      <xdr:spPr>
        <a:xfrm>
          <a:off x="13436111" y="993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35499</xdr:rowOff>
    </xdr:from>
    <xdr:to>
      <xdr:col>67</xdr:col>
      <xdr:colOff>101600</xdr:colOff>
      <xdr:row>57</xdr:row>
      <xdr:rowOff>137099</xdr:rowOff>
    </xdr:to>
    <xdr:sp macro="" textlink="">
      <xdr:nvSpPr>
        <xdr:cNvPr id="603" name="楕円 602"/>
        <xdr:cNvSpPr/>
      </xdr:nvSpPr>
      <xdr:spPr>
        <a:xfrm>
          <a:off x="12763500" y="98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153626</xdr:rowOff>
    </xdr:from>
    <xdr:ext cx="534377" cy="259045"/>
    <xdr:sp macro="" textlink="">
      <xdr:nvSpPr>
        <xdr:cNvPr id="604" name="テキスト ボックス 603"/>
        <xdr:cNvSpPr txBox="1"/>
      </xdr:nvSpPr>
      <xdr:spPr>
        <a:xfrm>
          <a:off x="12547111" y="958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20180</xdr:rowOff>
    </xdr:from>
    <xdr:to>
      <xdr:col>85</xdr:col>
      <xdr:colOff>127000</xdr:colOff>
      <xdr:row>79</xdr:row>
      <xdr:rowOff>41410</xdr:rowOff>
    </xdr:to>
    <xdr:cxnSp macro="">
      <xdr:nvCxnSpPr>
        <xdr:cNvPr id="633" name="直線コネクタ 632"/>
        <xdr:cNvCxnSpPr/>
      </xdr:nvCxnSpPr>
      <xdr:spPr>
        <a:xfrm>
          <a:off x="15481300" y="13564730"/>
          <a:ext cx="838200" cy="2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168370</xdr:rowOff>
    </xdr:from>
    <xdr:to>
      <xdr:col>81</xdr:col>
      <xdr:colOff>50800</xdr:colOff>
      <xdr:row>79</xdr:row>
      <xdr:rowOff>20180</xdr:rowOff>
    </xdr:to>
    <xdr:cxnSp macro="">
      <xdr:nvCxnSpPr>
        <xdr:cNvPr id="636" name="直線コネクタ 635"/>
        <xdr:cNvCxnSpPr/>
      </xdr:nvCxnSpPr>
      <xdr:spPr>
        <a:xfrm>
          <a:off x="14592300" y="13541470"/>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168370</xdr:rowOff>
    </xdr:from>
    <xdr:to>
      <xdr:col>76</xdr:col>
      <xdr:colOff>114300</xdr:colOff>
      <xdr:row>79</xdr:row>
      <xdr:rowOff>33958</xdr:rowOff>
    </xdr:to>
    <xdr:cxnSp macro="">
      <xdr:nvCxnSpPr>
        <xdr:cNvPr id="639" name="直線コネクタ 638"/>
        <xdr:cNvCxnSpPr/>
      </xdr:nvCxnSpPr>
      <xdr:spPr>
        <a:xfrm flipV="1">
          <a:off x="13703300" y="13541470"/>
          <a:ext cx="889000" cy="3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167224</xdr:rowOff>
    </xdr:from>
    <xdr:to>
      <xdr:col>71</xdr:col>
      <xdr:colOff>177800</xdr:colOff>
      <xdr:row>79</xdr:row>
      <xdr:rowOff>33958</xdr:rowOff>
    </xdr:to>
    <xdr:cxnSp macro="">
      <xdr:nvCxnSpPr>
        <xdr:cNvPr id="642" name="直線コネクタ 641"/>
        <xdr:cNvCxnSpPr/>
      </xdr:nvCxnSpPr>
      <xdr:spPr>
        <a:xfrm>
          <a:off x="12814300" y="13540324"/>
          <a:ext cx="889000" cy="3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131721</xdr:rowOff>
    </xdr:from>
    <xdr:to>
      <xdr:col>72</xdr:col>
      <xdr:colOff>38100</xdr:colOff>
      <xdr:row>79</xdr:row>
      <xdr:rowOff>61871</xdr:rowOff>
    </xdr:to>
    <xdr:sp macro="" textlink="">
      <xdr:nvSpPr>
        <xdr:cNvPr id="643" name="フローチャート: 判断 642"/>
        <xdr:cNvSpPr/>
      </xdr:nvSpPr>
      <xdr:spPr>
        <a:xfrm>
          <a:off x="13652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78398</xdr:rowOff>
    </xdr:from>
    <xdr:ext cx="469744" cy="259045"/>
    <xdr:sp macro="" textlink="">
      <xdr:nvSpPr>
        <xdr:cNvPr id="644" name="テキスト ボックス 643"/>
        <xdr:cNvSpPr txBox="1"/>
      </xdr:nvSpPr>
      <xdr:spPr>
        <a:xfrm>
          <a:off x="13468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128025</xdr:rowOff>
    </xdr:from>
    <xdr:to>
      <xdr:col>67</xdr:col>
      <xdr:colOff>101600</xdr:colOff>
      <xdr:row>79</xdr:row>
      <xdr:rowOff>58175</xdr:rowOff>
    </xdr:to>
    <xdr:sp macro="" textlink="">
      <xdr:nvSpPr>
        <xdr:cNvPr id="645" name="フローチャート: 判断 644"/>
        <xdr:cNvSpPr/>
      </xdr:nvSpPr>
      <xdr:spPr>
        <a:xfrm>
          <a:off x="12763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49302</xdr:rowOff>
    </xdr:from>
    <xdr:ext cx="469744" cy="259045"/>
    <xdr:sp macro="" textlink="">
      <xdr:nvSpPr>
        <xdr:cNvPr id="646" name="テキスト ボックス 645"/>
        <xdr:cNvSpPr txBox="1"/>
      </xdr:nvSpPr>
      <xdr:spPr>
        <a:xfrm>
          <a:off x="12579428" y="1359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162060</xdr:rowOff>
    </xdr:from>
    <xdr:to>
      <xdr:col>85</xdr:col>
      <xdr:colOff>177800</xdr:colOff>
      <xdr:row>79</xdr:row>
      <xdr:rowOff>92210</xdr:rowOff>
    </xdr:to>
    <xdr:sp macro="" textlink="">
      <xdr:nvSpPr>
        <xdr:cNvPr id="652" name="楕円 651"/>
        <xdr:cNvSpPr/>
      </xdr:nvSpPr>
      <xdr:spPr>
        <a:xfrm>
          <a:off x="16268700" y="13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76987</xdr:rowOff>
    </xdr:from>
    <xdr:ext cx="378565" cy="259045"/>
    <xdr:sp macro="" textlink="">
      <xdr:nvSpPr>
        <xdr:cNvPr id="653" name="災害復旧費該当値テキスト"/>
        <xdr:cNvSpPr txBox="1"/>
      </xdr:nvSpPr>
      <xdr:spPr>
        <a:xfrm>
          <a:off x="16370300" y="13450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140830</xdr:rowOff>
    </xdr:from>
    <xdr:to>
      <xdr:col>81</xdr:col>
      <xdr:colOff>101600</xdr:colOff>
      <xdr:row>79</xdr:row>
      <xdr:rowOff>70980</xdr:rowOff>
    </xdr:to>
    <xdr:sp macro="" textlink="">
      <xdr:nvSpPr>
        <xdr:cNvPr id="654" name="楕円 653"/>
        <xdr:cNvSpPr/>
      </xdr:nvSpPr>
      <xdr:spPr>
        <a:xfrm>
          <a:off x="15430500" y="1351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62107</xdr:rowOff>
    </xdr:from>
    <xdr:ext cx="469744" cy="259045"/>
    <xdr:sp macro="" textlink="">
      <xdr:nvSpPr>
        <xdr:cNvPr id="655" name="テキスト ボックス 654"/>
        <xdr:cNvSpPr txBox="1"/>
      </xdr:nvSpPr>
      <xdr:spPr>
        <a:xfrm>
          <a:off x="15246428" y="1360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117570</xdr:rowOff>
    </xdr:from>
    <xdr:to>
      <xdr:col>76</xdr:col>
      <xdr:colOff>165100</xdr:colOff>
      <xdr:row>79</xdr:row>
      <xdr:rowOff>47720</xdr:rowOff>
    </xdr:to>
    <xdr:sp macro="" textlink="">
      <xdr:nvSpPr>
        <xdr:cNvPr id="656" name="楕円 655"/>
        <xdr:cNvSpPr/>
      </xdr:nvSpPr>
      <xdr:spPr>
        <a:xfrm>
          <a:off x="14541500" y="134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38847</xdr:rowOff>
    </xdr:from>
    <xdr:ext cx="534377" cy="259045"/>
    <xdr:sp macro="" textlink="">
      <xdr:nvSpPr>
        <xdr:cNvPr id="657" name="テキスト ボックス 656"/>
        <xdr:cNvSpPr txBox="1"/>
      </xdr:nvSpPr>
      <xdr:spPr>
        <a:xfrm>
          <a:off x="14325111" y="1358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154608</xdr:rowOff>
    </xdr:from>
    <xdr:to>
      <xdr:col>72</xdr:col>
      <xdr:colOff>38100</xdr:colOff>
      <xdr:row>79</xdr:row>
      <xdr:rowOff>84758</xdr:rowOff>
    </xdr:to>
    <xdr:sp macro="" textlink="">
      <xdr:nvSpPr>
        <xdr:cNvPr id="658" name="楕円 657"/>
        <xdr:cNvSpPr/>
      </xdr:nvSpPr>
      <xdr:spPr>
        <a:xfrm>
          <a:off x="13652500" y="1352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75885</xdr:rowOff>
    </xdr:from>
    <xdr:ext cx="469744" cy="259045"/>
    <xdr:sp macro="" textlink="">
      <xdr:nvSpPr>
        <xdr:cNvPr id="659" name="テキスト ボックス 658"/>
        <xdr:cNvSpPr txBox="1"/>
      </xdr:nvSpPr>
      <xdr:spPr>
        <a:xfrm>
          <a:off x="13468428" y="1362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116424</xdr:rowOff>
    </xdr:from>
    <xdr:to>
      <xdr:col>67</xdr:col>
      <xdr:colOff>101600</xdr:colOff>
      <xdr:row>79</xdr:row>
      <xdr:rowOff>46574</xdr:rowOff>
    </xdr:to>
    <xdr:sp macro="" textlink="">
      <xdr:nvSpPr>
        <xdr:cNvPr id="660" name="楕円 659"/>
        <xdr:cNvSpPr/>
      </xdr:nvSpPr>
      <xdr:spPr>
        <a:xfrm>
          <a:off x="12763500" y="1348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63101</xdr:rowOff>
    </xdr:from>
    <xdr:ext cx="534377" cy="259045"/>
    <xdr:sp macro="" textlink="">
      <xdr:nvSpPr>
        <xdr:cNvPr id="661" name="テキスト ボックス 660"/>
        <xdr:cNvSpPr txBox="1"/>
      </xdr:nvSpPr>
      <xdr:spPr>
        <a:xfrm>
          <a:off x="12547111" y="132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20019</xdr:rowOff>
    </xdr:from>
    <xdr:to>
      <xdr:col>85</xdr:col>
      <xdr:colOff>127000</xdr:colOff>
      <xdr:row>98</xdr:row>
      <xdr:rowOff>22225</xdr:rowOff>
    </xdr:to>
    <xdr:cxnSp macro="">
      <xdr:nvCxnSpPr>
        <xdr:cNvPr id="688" name="直線コネクタ 687"/>
        <xdr:cNvCxnSpPr/>
      </xdr:nvCxnSpPr>
      <xdr:spPr>
        <a:xfrm flipV="1">
          <a:off x="15481300" y="16822119"/>
          <a:ext cx="8382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162572</xdr:rowOff>
    </xdr:from>
    <xdr:ext cx="599010" cy="259045"/>
    <xdr:sp macro="" textlink="">
      <xdr:nvSpPr>
        <xdr:cNvPr id="689" name="公債費平均値テキスト"/>
        <xdr:cNvSpPr txBox="1"/>
      </xdr:nvSpPr>
      <xdr:spPr>
        <a:xfrm>
          <a:off x="16370300" y="16450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22225</xdr:rowOff>
    </xdr:from>
    <xdr:to>
      <xdr:col>81</xdr:col>
      <xdr:colOff>50800</xdr:colOff>
      <xdr:row>98</xdr:row>
      <xdr:rowOff>34725</xdr:rowOff>
    </xdr:to>
    <xdr:cxnSp macro="">
      <xdr:nvCxnSpPr>
        <xdr:cNvPr id="691" name="直線コネクタ 690"/>
        <xdr:cNvCxnSpPr/>
      </xdr:nvCxnSpPr>
      <xdr:spPr>
        <a:xfrm flipV="1">
          <a:off x="14592300" y="16824325"/>
          <a:ext cx="8890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90467</xdr:rowOff>
    </xdr:from>
    <xdr:ext cx="599010" cy="259045"/>
    <xdr:sp macro="" textlink="">
      <xdr:nvSpPr>
        <xdr:cNvPr id="693" name="テキスト ボックス 692"/>
        <xdr:cNvSpPr txBox="1"/>
      </xdr:nvSpPr>
      <xdr:spPr>
        <a:xfrm>
          <a:off x="15181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34725</xdr:rowOff>
    </xdr:from>
    <xdr:to>
      <xdr:col>76</xdr:col>
      <xdr:colOff>114300</xdr:colOff>
      <xdr:row>98</xdr:row>
      <xdr:rowOff>37945</xdr:rowOff>
    </xdr:to>
    <xdr:cxnSp macro="">
      <xdr:nvCxnSpPr>
        <xdr:cNvPr id="694" name="直線コネクタ 693"/>
        <xdr:cNvCxnSpPr/>
      </xdr:nvCxnSpPr>
      <xdr:spPr>
        <a:xfrm flipV="1">
          <a:off x="13703300" y="16836825"/>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97091</xdr:rowOff>
    </xdr:from>
    <xdr:ext cx="599010" cy="259045"/>
    <xdr:sp macro="" textlink="">
      <xdr:nvSpPr>
        <xdr:cNvPr id="696" name="テキスト ボックス 695"/>
        <xdr:cNvSpPr txBox="1"/>
      </xdr:nvSpPr>
      <xdr:spPr>
        <a:xfrm>
          <a:off x="14292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37945</xdr:rowOff>
    </xdr:from>
    <xdr:to>
      <xdr:col>71</xdr:col>
      <xdr:colOff>177800</xdr:colOff>
      <xdr:row>98</xdr:row>
      <xdr:rowOff>41847</xdr:rowOff>
    </xdr:to>
    <xdr:cxnSp macro="">
      <xdr:nvCxnSpPr>
        <xdr:cNvPr id="697" name="直線コネクタ 696"/>
        <xdr:cNvCxnSpPr/>
      </xdr:nvCxnSpPr>
      <xdr:spPr>
        <a:xfrm flipV="1">
          <a:off x="12814300" y="16840045"/>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88694</xdr:rowOff>
    </xdr:from>
    <xdr:to>
      <xdr:col>72</xdr:col>
      <xdr:colOff>38100</xdr:colOff>
      <xdr:row>98</xdr:row>
      <xdr:rowOff>18844</xdr:rowOff>
    </xdr:to>
    <xdr:sp macro="" textlink="">
      <xdr:nvSpPr>
        <xdr:cNvPr id="698" name="フローチャート: 判断 697"/>
        <xdr:cNvSpPr/>
      </xdr:nvSpPr>
      <xdr:spPr>
        <a:xfrm>
          <a:off x="13652500" y="16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35371</xdr:rowOff>
    </xdr:from>
    <xdr:ext cx="534377" cy="259045"/>
    <xdr:sp macro="" textlink="">
      <xdr:nvSpPr>
        <xdr:cNvPr id="699" name="テキスト ボックス 698"/>
        <xdr:cNvSpPr txBox="1"/>
      </xdr:nvSpPr>
      <xdr:spPr>
        <a:xfrm>
          <a:off x="13436111" y="1649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102859</xdr:rowOff>
    </xdr:from>
    <xdr:to>
      <xdr:col>67</xdr:col>
      <xdr:colOff>101600</xdr:colOff>
      <xdr:row>98</xdr:row>
      <xdr:rowOff>33009</xdr:rowOff>
    </xdr:to>
    <xdr:sp macro="" textlink="">
      <xdr:nvSpPr>
        <xdr:cNvPr id="700" name="フローチャート: 判断 699"/>
        <xdr:cNvSpPr/>
      </xdr:nvSpPr>
      <xdr:spPr>
        <a:xfrm>
          <a:off x="12763500" y="1673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49536</xdr:rowOff>
    </xdr:from>
    <xdr:ext cx="534377" cy="259045"/>
    <xdr:sp macro="" textlink="">
      <xdr:nvSpPr>
        <xdr:cNvPr id="701" name="テキスト ボックス 700"/>
        <xdr:cNvSpPr txBox="1"/>
      </xdr:nvSpPr>
      <xdr:spPr>
        <a:xfrm>
          <a:off x="12547111" y="165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140669</xdr:rowOff>
    </xdr:from>
    <xdr:to>
      <xdr:col>85</xdr:col>
      <xdr:colOff>177800</xdr:colOff>
      <xdr:row>98</xdr:row>
      <xdr:rowOff>70819</xdr:rowOff>
    </xdr:to>
    <xdr:sp macro="" textlink="">
      <xdr:nvSpPr>
        <xdr:cNvPr id="707" name="楕円 706"/>
        <xdr:cNvSpPr/>
      </xdr:nvSpPr>
      <xdr:spPr>
        <a:xfrm>
          <a:off x="16268700" y="167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55596</xdr:rowOff>
    </xdr:from>
    <xdr:ext cx="534377" cy="259045"/>
    <xdr:sp macro="" textlink="">
      <xdr:nvSpPr>
        <xdr:cNvPr id="708" name="公債費該当値テキスト"/>
        <xdr:cNvSpPr txBox="1"/>
      </xdr:nvSpPr>
      <xdr:spPr>
        <a:xfrm>
          <a:off x="16370300" y="1668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142875</xdr:rowOff>
    </xdr:from>
    <xdr:to>
      <xdr:col>81</xdr:col>
      <xdr:colOff>101600</xdr:colOff>
      <xdr:row>98</xdr:row>
      <xdr:rowOff>73025</xdr:rowOff>
    </xdr:to>
    <xdr:sp macro="" textlink="">
      <xdr:nvSpPr>
        <xdr:cNvPr id="709" name="楕円 708"/>
        <xdr:cNvSpPr/>
      </xdr:nvSpPr>
      <xdr:spPr>
        <a:xfrm>
          <a:off x="15430500" y="167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64152</xdr:rowOff>
    </xdr:from>
    <xdr:ext cx="534377" cy="259045"/>
    <xdr:sp macro="" textlink="">
      <xdr:nvSpPr>
        <xdr:cNvPr id="710" name="テキスト ボックス 709"/>
        <xdr:cNvSpPr txBox="1"/>
      </xdr:nvSpPr>
      <xdr:spPr>
        <a:xfrm>
          <a:off x="15214111" y="168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155375</xdr:rowOff>
    </xdr:from>
    <xdr:to>
      <xdr:col>76</xdr:col>
      <xdr:colOff>165100</xdr:colOff>
      <xdr:row>98</xdr:row>
      <xdr:rowOff>85525</xdr:rowOff>
    </xdr:to>
    <xdr:sp macro="" textlink="">
      <xdr:nvSpPr>
        <xdr:cNvPr id="711" name="楕円 710"/>
        <xdr:cNvSpPr/>
      </xdr:nvSpPr>
      <xdr:spPr>
        <a:xfrm>
          <a:off x="14541500" y="167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76652</xdr:rowOff>
    </xdr:from>
    <xdr:ext cx="534377" cy="259045"/>
    <xdr:sp macro="" textlink="">
      <xdr:nvSpPr>
        <xdr:cNvPr id="712" name="テキスト ボックス 711"/>
        <xdr:cNvSpPr txBox="1"/>
      </xdr:nvSpPr>
      <xdr:spPr>
        <a:xfrm>
          <a:off x="14325111" y="1687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158595</xdr:rowOff>
    </xdr:from>
    <xdr:to>
      <xdr:col>72</xdr:col>
      <xdr:colOff>38100</xdr:colOff>
      <xdr:row>98</xdr:row>
      <xdr:rowOff>88745</xdr:rowOff>
    </xdr:to>
    <xdr:sp macro="" textlink="">
      <xdr:nvSpPr>
        <xdr:cNvPr id="713" name="楕円 712"/>
        <xdr:cNvSpPr/>
      </xdr:nvSpPr>
      <xdr:spPr>
        <a:xfrm>
          <a:off x="13652500" y="1678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79872</xdr:rowOff>
    </xdr:from>
    <xdr:ext cx="534377" cy="259045"/>
    <xdr:sp macro="" textlink="">
      <xdr:nvSpPr>
        <xdr:cNvPr id="714" name="テキスト ボックス 713"/>
        <xdr:cNvSpPr txBox="1"/>
      </xdr:nvSpPr>
      <xdr:spPr>
        <a:xfrm>
          <a:off x="13436111" y="1688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162497</xdr:rowOff>
    </xdr:from>
    <xdr:to>
      <xdr:col>67</xdr:col>
      <xdr:colOff>101600</xdr:colOff>
      <xdr:row>98</xdr:row>
      <xdr:rowOff>92647</xdr:rowOff>
    </xdr:to>
    <xdr:sp macro="" textlink="">
      <xdr:nvSpPr>
        <xdr:cNvPr id="715" name="楕円 714"/>
        <xdr:cNvSpPr/>
      </xdr:nvSpPr>
      <xdr:spPr>
        <a:xfrm>
          <a:off x="12763500" y="167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83774</xdr:rowOff>
    </xdr:from>
    <xdr:ext cx="534377" cy="259045"/>
    <xdr:sp macro="" textlink="">
      <xdr:nvSpPr>
        <xdr:cNvPr id="716" name="テキスト ボックス 715"/>
        <xdr:cNvSpPr txBox="1"/>
      </xdr:nvSpPr>
      <xdr:spPr>
        <a:xfrm>
          <a:off x="12547111" y="168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171196</xdr:rowOff>
    </xdr:from>
    <xdr:to>
      <xdr:col>102</xdr:col>
      <xdr:colOff>165100</xdr:colOff>
      <xdr:row>38</xdr:row>
      <xdr:rowOff>101346</xdr:rowOff>
    </xdr:to>
    <xdr:sp macro="" textlink="">
      <xdr:nvSpPr>
        <xdr:cNvPr id="755" name="フローチャート: 判断 754"/>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117873</xdr:rowOff>
    </xdr:from>
    <xdr:ext cx="378565" cy="259045"/>
    <xdr:sp macro="" textlink="">
      <xdr:nvSpPr>
        <xdr:cNvPr id="756" name="テキスト ボックス 755"/>
        <xdr:cNvSpPr txBox="1"/>
      </xdr:nvSpPr>
      <xdr:spPr>
        <a:xfrm>
          <a:off x="19356017" y="629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152146</xdr:rowOff>
    </xdr:from>
    <xdr:to>
      <xdr:col>98</xdr:col>
      <xdr:colOff>38100</xdr:colOff>
      <xdr:row>38</xdr:row>
      <xdr:rowOff>82296</xdr:rowOff>
    </xdr:to>
    <xdr:sp macro="" textlink="">
      <xdr:nvSpPr>
        <xdr:cNvPr id="757" name="フローチャート: 判断 756"/>
        <xdr:cNvSpPr/>
      </xdr:nvSpPr>
      <xdr:spPr>
        <a:xfrm>
          <a:off x="18605500" y="64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98823</xdr:rowOff>
    </xdr:from>
    <xdr:ext cx="378565" cy="259045"/>
    <xdr:sp macro="" textlink="">
      <xdr:nvSpPr>
        <xdr:cNvPr id="758" name="テキスト ボックス 757"/>
        <xdr:cNvSpPr txBox="1"/>
      </xdr:nvSpPr>
      <xdr:spPr>
        <a:xfrm>
          <a:off x="18467017" y="627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教育費は令和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a:t>
          </a:r>
          <a:r>
            <a:rPr kumimoji="1" lang="ja-JP" altLang="en-US" sz="1100" b="0" i="0" baseline="0">
              <a:solidFill>
                <a:schemeClr val="dk1"/>
              </a:solidFill>
              <a:effectLst/>
              <a:latin typeface="+mn-lt"/>
              <a:ea typeface="+mn-ea"/>
              <a:cs typeface="+mn-cs"/>
            </a:rPr>
            <a:t>比べ低くなっており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令和３年度で</a:t>
          </a:r>
          <a:r>
            <a:rPr kumimoji="1" lang="ja-JP" altLang="ja-JP" sz="1100" b="0" i="0" baseline="0">
              <a:solidFill>
                <a:schemeClr val="dk1"/>
              </a:solidFill>
              <a:effectLst/>
              <a:latin typeface="+mn-lt"/>
              <a:ea typeface="+mn-ea"/>
              <a:cs typeface="+mn-cs"/>
            </a:rPr>
            <a:t>給食センター建設事業が</a:t>
          </a:r>
          <a:r>
            <a:rPr kumimoji="1" lang="ja-JP" altLang="en-US" sz="1100" b="0" i="0" baseline="0">
              <a:solidFill>
                <a:schemeClr val="dk1"/>
              </a:solidFill>
              <a:effectLst/>
              <a:latin typeface="+mn-lt"/>
              <a:ea typeface="+mn-ea"/>
              <a:cs typeface="+mn-cs"/>
            </a:rPr>
            <a:t>完了したことが</a:t>
          </a:r>
          <a:r>
            <a:rPr kumimoji="1" lang="ja-JP" altLang="ja-JP" sz="1100" b="0" i="0" baseline="0">
              <a:solidFill>
                <a:schemeClr val="dk1"/>
              </a:solidFill>
              <a:effectLst/>
              <a:latin typeface="+mn-lt"/>
              <a:ea typeface="+mn-ea"/>
              <a:cs typeface="+mn-cs"/>
            </a:rPr>
            <a:t>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民生費も令和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年度と同じ程度</a:t>
          </a:r>
          <a:r>
            <a:rPr kumimoji="1" lang="ja-JP" altLang="en-US" sz="1100" b="0" i="0" baseline="0">
              <a:solidFill>
                <a:schemeClr val="dk1"/>
              </a:solidFill>
              <a:effectLst/>
              <a:latin typeface="+mn-lt"/>
              <a:ea typeface="+mn-ea"/>
              <a:cs typeface="+mn-cs"/>
            </a:rPr>
            <a:t>の推移</a:t>
          </a:r>
          <a:r>
            <a:rPr kumimoji="1" lang="ja-JP" altLang="ja-JP" sz="1100" b="0" i="0" baseline="0">
              <a:solidFill>
                <a:schemeClr val="dk1"/>
              </a:solidFill>
              <a:effectLst/>
              <a:latin typeface="+mn-lt"/>
              <a:ea typeface="+mn-ea"/>
              <a:cs typeface="+mn-cs"/>
            </a:rPr>
            <a:t>となっており、新型コロナウイルス感染症対応事業の実施に伴い、交付金関係の事業支出が増えたことが要因となっている。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標準財政規模比において、実質収支額は前年度に比べ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％減っており、主な要因として歳入歳出における不用額等の精査によるものである。また、翌年度への繰越財源が前年度に比べて増えたことから実質単年度収支額が</a:t>
          </a:r>
          <a:r>
            <a:rPr kumimoji="1" lang="en-US" altLang="ja-JP" sz="1100">
              <a:solidFill>
                <a:schemeClr val="dk1"/>
              </a:solidFill>
              <a:effectLst/>
              <a:latin typeface="+mn-lt"/>
              <a:ea typeface="+mn-ea"/>
              <a:cs typeface="+mn-cs"/>
            </a:rPr>
            <a:t>2.62</a:t>
          </a:r>
          <a:r>
            <a:rPr kumimoji="1" lang="ja-JP" altLang="ja-JP" sz="1100">
              <a:solidFill>
                <a:schemeClr val="dk1"/>
              </a:solidFill>
              <a:effectLst/>
              <a:latin typeface="+mn-lt"/>
              <a:ea typeface="+mn-ea"/>
              <a:cs typeface="+mn-cs"/>
            </a:rPr>
            <a:t>％減ったことが考えらえれる。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全会計において黒字を示しているが、一般会計からの</a:t>
          </a:r>
          <a:r>
            <a:rPr kumimoji="1" lang="ja-JP" altLang="en-US" sz="1100" b="0" i="0" baseline="0">
              <a:solidFill>
                <a:schemeClr val="dk1"/>
              </a:solidFill>
              <a:effectLst/>
              <a:latin typeface="+mn-lt"/>
              <a:ea typeface="+mn-ea"/>
              <a:cs typeface="+mn-cs"/>
            </a:rPr>
            <a:t>繰出</a:t>
          </a:r>
          <a:r>
            <a:rPr kumimoji="1" lang="ja-JP" altLang="ja-JP" sz="1100" b="0" i="0" baseline="0">
              <a:solidFill>
                <a:schemeClr val="dk1"/>
              </a:solidFill>
              <a:effectLst/>
              <a:latin typeface="+mn-lt"/>
              <a:ea typeface="+mn-ea"/>
              <a:cs typeface="+mn-cs"/>
            </a:rPr>
            <a:t>金を除くと赤字額を示す会計があり、その会計においては自立した運営ができるような対策を講じる必要がある。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今後若干の比率の増は予想されるが、借入を抑制し、比率の下降を目指す。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一般会計等に係る</a:t>
          </a:r>
          <a:r>
            <a:rPr kumimoji="1" lang="ja-JP" altLang="ja-JP" sz="1100">
              <a:solidFill>
                <a:schemeClr val="dk1"/>
              </a:solidFill>
              <a:effectLst/>
              <a:latin typeface="+mn-lt"/>
              <a:ea typeface="+mn-ea"/>
              <a:cs typeface="+mn-cs"/>
            </a:rPr>
            <a:t>地方債の現在高は前年度に比べ</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百万の増となっている。主な要因として、</a:t>
          </a:r>
          <a:r>
            <a:rPr kumimoji="1" lang="ja-JP" altLang="en-US" sz="1100">
              <a:solidFill>
                <a:schemeClr val="dk1"/>
              </a:solidFill>
              <a:effectLst/>
              <a:latin typeface="+mn-lt"/>
              <a:ea typeface="+mn-ea"/>
              <a:cs typeface="+mn-cs"/>
            </a:rPr>
            <a:t>役場庁舎整備</a:t>
          </a:r>
          <a:r>
            <a:rPr kumimoji="1" lang="ja-JP" altLang="ja-JP" sz="1100">
              <a:solidFill>
                <a:schemeClr val="dk1"/>
              </a:solidFill>
              <a:effectLst/>
              <a:latin typeface="+mn-lt"/>
              <a:ea typeface="+mn-ea"/>
              <a:cs typeface="+mn-cs"/>
            </a:rPr>
            <a:t>事業等により起債の発行があったことが考えられる。今後について、施設の更新・改修時期に差し掛かったことから地方債の現在高は増加傾向にあることが見込まれるが、起債の抑制及び基金の活用により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福島県中島村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特定目的基金を活用した公共施設等の整備事業が実施されたことから</a:t>
          </a:r>
          <a:r>
            <a:rPr kumimoji="1" lang="ja-JP" altLang="ja-JP" sz="1100">
              <a:solidFill>
                <a:schemeClr val="dk1"/>
              </a:solidFill>
              <a:effectLst/>
              <a:latin typeface="+mn-lt"/>
              <a:ea typeface="+mn-ea"/>
              <a:cs typeface="+mn-cs"/>
            </a:rPr>
            <a:t>、基金全体として</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物価高騰の影響による</a:t>
          </a:r>
          <a:r>
            <a:rPr kumimoji="1" lang="ja-JP" altLang="ja-JP" sz="1100" b="0" i="0" baseline="0">
              <a:solidFill>
                <a:schemeClr val="dk1"/>
              </a:solidFill>
              <a:effectLst/>
              <a:latin typeface="+mn-lt"/>
              <a:ea typeface="+mn-ea"/>
              <a:cs typeface="+mn-cs"/>
            </a:rPr>
            <a:t>公共施設の維持管理コストの増に伴い取崩額が増える見込みであり、長期的に減少傾向になると予想される。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・庁舎等の施設整備が</a:t>
          </a:r>
          <a:r>
            <a:rPr kumimoji="1" lang="en-US" altLang="ja-JP" sz="1100" b="0" i="0" baseline="0">
              <a:solidFill>
                <a:schemeClr val="dk1"/>
              </a:solidFill>
              <a:effectLst/>
              <a:latin typeface="+mn-lt"/>
              <a:ea typeface="+mn-ea"/>
              <a:cs typeface="+mn-cs"/>
            </a:rPr>
            <a:t>R4,5</a:t>
          </a:r>
          <a:r>
            <a:rPr kumimoji="1" lang="ja-JP" altLang="en-US" sz="1100" b="0" i="0" baseline="0">
              <a:solidFill>
                <a:schemeClr val="dk1"/>
              </a:solidFill>
              <a:effectLst/>
              <a:latin typeface="+mn-lt"/>
              <a:ea typeface="+mn-ea"/>
              <a:cs typeface="+mn-cs"/>
            </a:rPr>
            <a:t>年度で重点的に実施</a:t>
          </a:r>
          <a:r>
            <a:rPr kumimoji="1" lang="ja-JP" altLang="ja-JP" sz="1100" b="0" i="0" baseline="0">
              <a:solidFill>
                <a:schemeClr val="dk1"/>
              </a:solidFill>
              <a:effectLst/>
              <a:latin typeface="+mn-lt"/>
              <a:ea typeface="+mn-ea"/>
              <a:cs typeface="+mn-cs"/>
            </a:rPr>
            <a:t>されるため、特定目的基金を目的に沿った事業に対して有効に利用していきたい。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・公共施設等の計画的な整備及び維持、補修の実施</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・子育ての支援事業、緑あふれる村づくり事業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・高齢者等の在宅福祉の向上及び健康の保持に資する事業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・本村の地域振興に資する事業に関する施策の推進</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・雇用創出につながる地域の実情に応じた事業に関する施策の推進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・公共施設等整備基金：新</a:t>
          </a:r>
          <a:r>
            <a:rPr kumimoji="1" lang="ja-JP" altLang="ja-JP" sz="1100" b="0" i="0" baseline="0">
              <a:solidFill>
                <a:schemeClr val="dk1"/>
              </a:solidFill>
              <a:effectLst/>
              <a:latin typeface="+mn-lt"/>
              <a:ea typeface="+mn-ea"/>
              <a:cs typeface="+mn-cs"/>
            </a:rPr>
            <a:t>庁舎</a:t>
          </a:r>
          <a:r>
            <a:rPr kumimoji="1" lang="ja-JP" altLang="en-US" sz="1100" b="0" i="0" baseline="0">
              <a:solidFill>
                <a:schemeClr val="dk1"/>
              </a:solidFill>
              <a:effectLst/>
              <a:latin typeface="+mn-lt"/>
              <a:ea typeface="+mn-ea"/>
              <a:cs typeface="+mn-cs"/>
            </a:rPr>
            <a:t>建設及び既存</a:t>
          </a:r>
          <a:r>
            <a:rPr kumimoji="1" lang="ja-JP" altLang="ja-JP" sz="1100" b="0" i="0" baseline="0">
              <a:solidFill>
                <a:schemeClr val="dk1"/>
              </a:solidFill>
              <a:effectLst/>
              <a:latin typeface="+mn-lt"/>
              <a:ea typeface="+mn-ea"/>
              <a:cs typeface="+mn-cs"/>
            </a:rPr>
            <a:t>施設</a:t>
          </a:r>
          <a:r>
            <a:rPr kumimoji="1" lang="ja-JP" altLang="en-US" sz="1100" b="0" i="0" baseline="0">
              <a:solidFill>
                <a:schemeClr val="dk1"/>
              </a:solidFill>
              <a:effectLst/>
              <a:latin typeface="+mn-lt"/>
              <a:ea typeface="+mn-ea"/>
              <a:cs typeface="+mn-cs"/>
            </a:rPr>
            <a:t>の改修等の財源として取崩したことによる減少</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・ふるさと納税基金：子育て支援事業費として取り崩したことによる</a:t>
          </a:r>
          <a:r>
            <a:rPr kumimoji="1" lang="ja-JP" altLang="en-US" sz="1100" b="0" i="0" baseline="0">
              <a:solidFill>
                <a:schemeClr val="dk1"/>
              </a:solidFill>
              <a:effectLst/>
              <a:latin typeface="+mn-lt"/>
              <a:ea typeface="+mn-ea"/>
              <a:cs typeface="+mn-cs"/>
            </a:rPr>
            <a:t>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mn-lt"/>
              <a:ea typeface="+mn-ea"/>
              <a:cs typeface="+mn-cs"/>
            </a:rPr>
            <a:t>・庁舎等の施設整備が</a:t>
          </a:r>
          <a:r>
            <a:rPr kumimoji="1" lang="en-US" altLang="ja-JP" sz="1100" b="0" i="0" baseline="0">
              <a:solidFill>
                <a:schemeClr val="dk1"/>
              </a:solidFill>
              <a:effectLst/>
              <a:latin typeface="+mn-lt"/>
              <a:ea typeface="+mn-ea"/>
              <a:cs typeface="+mn-cs"/>
            </a:rPr>
            <a:t>R</a:t>
          </a:r>
          <a:r>
            <a:rPr kumimoji="1" lang="ja-JP" altLang="en-US" sz="1100" b="0" i="0" baseline="0">
              <a:solidFill>
                <a:schemeClr val="dk1"/>
              </a:solidFill>
              <a:effectLst/>
              <a:latin typeface="+mn-lt"/>
              <a:ea typeface="+mn-ea"/>
              <a:cs typeface="+mn-cs"/>
            </a:rPr>
            <a:t>５年度以降</a:t>
          </a:r>
          <a:r>
            <a:rPr kumimoji="1" lang="en-US" altLang="ja-JP" sz="1100" b="0" i="0" baseline="0">
              <a:solidFill>
                <a:schemeClr val="dk1"/>
              </a:solidFill>
              <a:effectLst/>
              <a:latin typeface="+mn-lt"/>
              <a:ea typeface="+mn-ea"/>
              <a:cs typeface="+mn-cs"/>
            </a:rPr>
            <a:t>47</a:t>
          </a:r>
          <a:r>
            <a:rPr kumimoji="1" lang="ja-JP" altLang="en-US" sz="1100" b="0" i="0" baseline="0">
              <a:solidFill>
                <a:schemeClr val="dk1"/>
              </a:solidFill>
              <a:effectLst/>
              <a:latin typeface="+mn-lt"/>
              <a:ea typeface="+mn-ea"/>
              <a:cs typeface="+mn-cs"/>
            </a:rPr>
            <a:t>も継続し</a:t>
          </a:r>
          <a:r>
            <a:rPr kumimoji="1" lang="ja-JP" altLang="ja-JP" sz="1100" b="0" i="0" baseline="0">
              <a:solidFill>
                <a:schemeClr val="dk1"/>
              </a:solidFill>
              <a:effectLst/>
              <a:latin typeface="+mn-lt"/>
              <a:ea typeface="+mn-ea"/>
              <a:cs typeface="+mn-cs"/>
            </a:rPr>
            <a:t>ているため、特定目的基金を目的に沿った事業に対して有効に利用していきたい。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普通交付税の追加払いにより歳計剰余金が多かったことから</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・現在、自主財源が少ないため財政調整基金で調整している状況である。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財政力の向上のため自主財源の確保に努め、財政調整基金に依存しない財政運営を目指す。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・今後地方債の償還計画を作成し、基金額を検討していきたい。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4,860
4,826
18.92
3,519,394
3,225,624
210,724
2,081,788
3,255,086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ポイント低い水準となっている。公共施設の個別施設計画を策定済みであるため、計画に基づいた施設の維持管理に努めていく。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xdr:cNvCxnSpPr/>
      </xdr:nvCxnSpPr>
      <xdr:spPr>
        <a:xfrm flipV="1">
          <a:off x="4760595" y="5298440"/>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82"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170271</xdr:rowOff>
    </xdr:from>
    <xdr:to>
      <xdr:col>11</xdr:col>
      <xdr:colOff>187325</xdr:colOff>
      <xdr:row>30</xdr:row>
      <xdr:rowOff>100421</xdr:rowOff>
    </xdr:to>
    <xdr:sp macro="" textlink="">
      <xdr:nvSpPr>
        <xdr:cNvPr id="86" name="フローチャート: 判断 85"/>
        <xdr:cNvSpPr/>
      </xdr:nvSpPr>
      <xdr:spPr>
        <a:xfrm>
          <a:off x="2476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120922</xdr:rowOff>
    </xdr:from>
    <xdr:to>
      <xdr:col>7</xdr:col>
      <xdr:colOff>187325</xdr:colOff>
      <xdr:row>30</xdr:row>
      <xdr:rowOff>51072</xdr:rowOff>
    </xdr:to>
    <xdr:sp macro="" textlink="">
      <xdr:nvSpPr>
        <xdr:cNvPr id="87" name="フローチャート: 判断 86"/>
        <xdr:cNvSpPr/>
      </xdr:nvSpPr>
      <xdr:spPr>
        <a:xfrm>
          <a:off x="1714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93" name="楕円 92"/>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88282</xdr:rowOff>
    </xdr:from>
    <xdr:ext cx="405111" cy="259045"/>
    <xdr:sp macro="" textlink="">
      <xdr:nvSpPr>
        <xdr:cNvPr id="94" name="有形固定資産減価償却率該当値テキスト"/>
        <xdr:cNvSpPr txBox="1"/>
      </xdr:nvSpPr>
      <xdr:spPr>
        <a:xfrm>
          <a:off x="48133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95" name="楕円 94"/>
        <xdr:cNvSpPr/>
      </xdr:nvSpPr>
      <xdr:spPr>
        <a:xfrm>
          <a:off x="4000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91531</xdr:rowOff>
    </xdr:from>
    <xdr:to>
      <xdr:col>23</xdr:col>
      <xdr:colOff>85725</xdr:colOff>
      <xdr:row>29</xdr:row>
      <xdr:rowOff>116205</xdr:rowOff>
    </xdr:to>
    <xdr:cxnSp macro="">
      <xdr:nvCxnSpPr>
        <xdr:cNvPr id="96" name="直線コネクタ 95"/>
        <xdr:cNvCxnSpPr/>
      </xdr:nvCxnSpPr>
      <xdr:spPr>
        <a:xfrm>
          <a:off x="4051300" y="5835106"/>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26579</xdr:rowOff>
    </xdr:from>
    <xdr:to>
      <xdr:col>15</xdr:col>
      <xdr:colOff>187325</xdr:colOff>
      <xdr:row>30</xdr:row>
      <xdr:rowOff>128179</xdr:rowOff>
    </xdr:to>
    <xdr:sp macro="" textlink="">
      <xdr:nvSpPr>
        <xdr:cNvPr id="97" name="楕円 96"/>
        <xdr:cNvSpPr/>
      </xdr:nvSpPr>
      <xdr:spPr>
        <a:xfrm>
          <a:off x="3238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91531</xdr:rowOff>
    </xdr:from>
    <xdr:to>
      <xdr:col>19</xdr:col>
      <xdr:colOff>136525</xdr:colOff>
      <xdr:row>30</xdr:row>
      <xdr:rowOff>77379</xdr:rowOff>
    </xdr:to>
    <xdr:cxnSp macro="">
      <xdr:nvCxnSpPr>
        <xdr:cNvPr id="98" name="直線コネクタ 97"/>
        <xdr:cNvCxnSpPr/>
      </xdr:nvCxnSpPr>
      <xdr:spPr>
        <a:xfrm flipV="1">
          <a:off x="3289300" y="5835106"/>
          <a:ext cx="762000" cy="15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167186</xdr:rowOff>
    </xdr:from>
    <xdr:to>
      <xdr:col>11</xdr:col>
      <xdr:colOff>187325</xdr:colOff>
      <xdr:row>30</xdr:row>
      <xdr:rowOff>97336</xdr:rowOff>
    </xdr:to>
    <xdr:sp macro="" textlink="">
      <xdr:nvSpPr>
        <xdr:cNvPr id="99" name="楕円 98"/>
        <xdr:cNvSpPr/>
      </xdr:nvSpPr>
      <xdr:spPr>
        <a:xfrm>
          <a:off x="2476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46536</xdr:rowOff>
    </xdr:from>
    <xdr:to>
      <xdr:col>15</xdr:col>
      <xdr:colOff>136525</xdr:colOff>
      <xdr:row>30</xdr:row>
      <xdr:rowOff>77379</xdr:rowOff>
    </xdr:to>
    <xdr:cxnSp macro="">
      <xdr:nvCxnSpPr>
        <xdr:cNvPr id="100" name="直線コネクタ 99"/>
        <xdr:cNvCxnSpPr/>
      </xdr:nvCxnSpPr>
      <xdr:spPr>
        <a:xfrm>
          <a:off x="2527300" y="5961561"/>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111669</xdr:rowOff>
    </xdr:from>
    <xdr:to>
      <xdr:col>7</xdr:col>
      <xdr:colOff>187325</xdr:colOff>
      <xdr:row>30</xdr:row>
      <xdr:rowOff>41819</xdr:rowOff>
    </xdr:to>
    <xdr:sp macro="" textlink="">
      <xdr:nvSpPr>
        <xdr:cNvPr id="101" name="楕円 100"/>
        <xdr:cNvSpPr/>
      </xdr:nvSpPr>
      <xdr:spPr>
        <a:xfrm>
          <a:off x="1714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162469</xdr:rowOff>
    </xdr:from>
    <xdr:to>
      <xdr:col>11</xdr:col>
      <xdr:colOff>136525</xdr:colOff>
      <xdr:row>30</xdr:row>
      <xdr:rowOff>46536</xdr:rowOff>
    </xdr:to>
    <xdr:cxnSp macro="">
      <xdr:nvCxnSpPr>
        <xdr:cNvPr id="102" name="直線コネクタ 101"/>
        <xdr:cNvCxnSpPr/>
      </xdr:nvCxnSpPr>
      <xdr:spPr>
        <a:xfrm>
          <a:off x="1765300" y="590604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94632</xdr:rowOff>
    </xdr:from>
    <xdr:ext cx="405111" cy="259045"/>
    <xdr:sp macro="" textlink="">
      <xdr:nvSpPr>
        <xdr:cNvPr id="103" name="n_1aveValue有形固定資産減価償却率"/>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4" name="n_2aveValue有形固定資産減価償却率"/>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91548</xdr:rowOff>
    </xdr:from>
    <xdr:ext cx="405111" cy="259045"/>
    <xdr:sp macro="" textlink="">
      <xdr:nvSpPr>
        <xdr:cNvPr id="105" name="n_3aveValue有形固定資産減価償却率"/>
        <xdr:cNvSpPr txBox="1"/>
      </xdr:nvSpPr>
      <xdr:spPr>
        <a:xfrm>
          <a:off x="2324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42199</xdr:rowOff>
    </xdr:from>
    <xdr:ext cx="405111" cy="259045"/>
    <xdr:sp macro="" textlink="">
      <xdr:nvSpPr>
        <xdr:cNvPr id="106" name="n_4aveValue有形固定資産減価償却率"/>
        <xdr:cNvSpPr txBox="1"/>
      </xdr:nvSpPr>
      <xdr:spPr>
        <a:xfrm>
          <a:off x="15627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107" name="n_1mainValue有形固定資産減価償却率"/>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108" name="n_2mainValue有形固定資産減価償却率"/>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113863</xdr:rowOff>
    </xdr:from>
    <xdr:ext cx="405111" cy="259045"/>
    <xdr:sp macro="" textlink="">
      <xdr:nvSpPr>
        <xdr:cNvPr id="109" name="n_3mainValue有形固定資産減価償却率"/>
        <xdr:cNvSpPr txBox="1"/>
      </xdr:nvSpPr>
      <xdr:spPr>
        <a:xfrm>
          <a:off x="23247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58346</xdr:rowOff>
    </xdr:from>
    <xdr:ext cx="405111" cy="259045"/>
    <xdr:sp macro="" textlink="">
      <xdr:nvSpPr>
        <xdr:cNvPr id="110" name="n_4mainValue有形固定資産減価償却率"/>
        <xdr:cNvSpPr txBox="1"/>
      </xdr:nvSpPr>
      <xdr:spPr>
        <a:xfrm>
          <a:off x="1562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債務償還比率は類似団体に比べ高い水準となっている。理由として、令和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年度実施の給食センター建設事業、令和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年度実施の役場庁舎整備事業による将来負担額の増加があげられる。今後も公共施設の老朽化に伴い、起債額の増加が見込まれるため、計画的な事業執行に努めていく。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xdr:cNvCxnSpPr/>
      </xdr:nvCxnSpPr>
      <xdr:spPr>
        <a:xfrm flipV="1">
          <a:off x="14793595" y="5384800"/>
          <a:ext cx="1269" cy="138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xdr:cNvSpPr txBox="1"/>
      </xdr:nvSpPr>
      <xdr:spPr>
        <a:xfrm>
          <a:off x="14846300" y="67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xdr:cNvCxnSpPr/>
      </xdr:nvCxnSpPr>
      <xdr:spPr>
        <a:xfrm>
          <a:off x="14706600" y="676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xdr:rowOff>
    </xdr:from>
    <xdr:ext cx="469744" cy="259045"/>
    <xdr:sp macro="" textlink="">
      <xdr:nvSpPr>
        <xdr:cNvPr id="142" name="債務償還比率平均値テキスト"/>
        <xdr:cNvSpPr txBox="1"/>
      </xdr:nvSpPr>
      <xdr:spPr>
        <a:xfrm>
          <a:off x="14846300" y="5416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xdr:cNvSpPr/>
      </xdr:nvSpPr>
      <xdr:spPr>
        <a:xfrm>
          <a:off x="14744700" y="55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xdr:cNvSpPr/>
      </xdr:nvSpPr>
      <xdr:spPr>
        <a:xfrm>
          <a:off x="140335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63030</xdr:rowOff>
    </xdr:from>
    <xdr:to>
      <xdr:col>68</xdr:col>
      <xdr:colOff>123825</xdr:colOff>
      <xdr:row>29</xdr:row>
      <xdr:rowOff>164630</xdr:rowOff>
    </xdr:to>
    <xdr:sp macro="" textlink="">
      <xdr:nvSpPr>
        <xdr:cNvPr id="145" name="フローチャート: 判断 144"/>
        <xdr:cNvSpPr/>
      </xdr:nvSpPr>
      <xdr:spPr>
        <a:xfrm>
          <a:off x="13271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97714</xdr:rowOff>
    </xdr:from>
    <xdr:to>
      <xdr:col>64</xdr:col>
      <xdr:colOff>123825</xdr:colOff>
      <xdr:row>33</xdr:row>
      <xdr:rowOff>27864</xdr:rowOff>
    </xdr:to>
    <xdr:sp macro="" textlink="">
      <xdr:nvSpPr>
        <xdr:cNvPr id="146" name="フローチャート: 判断 145"/>
        <xdr:cNvSpPr/>
      </xdr:nvSpPr>
      <xdr:spPr>
        <a:xfrm>
          <a:off x="12509500" y="63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74828</xdr:rowOff>
    </xdr:from>
    <xdr:to>
      <xdr:col>60</xdr:col>
      <xdr:colOff>123825</xdr:colOff>
      <xdr:row>33</xdr:row>
      <xdr:rowOff>4978</xdr:rowOff>
    </xdr:to>
    <xdr:sp macro="" textlink="">
      <xdr:nvSpPr>
        <xdr:cNvPr id="147" name="フローチャート: 判断 146"/>
        <xdr:cNvSpPr/>
      </xdr:nvSpPr>
      <xdr:spPr>
        <a:xfrm>
          <a:off x="11747500" y="63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29134</xdr:rowOff>
    </xdr:from>
    <xdr:to>
      <xdr:col>76</xdr:col>
      <xdr:colOff>73025</xdr:colOff>
      <xdr:row>29</xdr:row>
      <xdr:rowOff>130734</xdr:rowOff>
    </xdr:to>
    <xdr:sp macro="" textlink="">
      <xdr:nvSpPr>
        <xdr:cNvPr id="153" name="楕円 152"/>
        <xdr:cNvSpPr/>
      </xdr:nvSpPr>
      <xdr:spPr>
        <a:xfrm>
          <a:off x="14744700" y="57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7561</xdr:rowOff>
    </xdr:from>
    <xdr:ext cx="469744" cy="259045"/>
    <xdr:sp macro="" textlink="">
      <xdr:nvSpPr>
        <xdr:cNvPr id="154" name="債務償還比率該当値テキスト"/>
        <xdr:cNvSpPr txBox="1"/>
      </xdr:nvSpPr>
      <xdr:spPr>
        <a:xfrm>
          <a:off x="14846300" y="57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84646</xdr:rowOff>
    </xdr:from>
    <xdr:to>
      <xdr:col>72</xdr:col>
      <xdr:colOff>123825</xdr:colOff>
      <xdr:row>29</xdr:row>
      <xdr:rowOff>14796</xdr:rowOff>
    </xdr:to>
    <xdr:sp macro="" textlink="">
      <xdr:nvSpPr>
        <xdr:cNvPr id="155" name="楕円 154"/>
        <xdr:cNvSpPr/>
      </xdr:nvSpPr>
      <xdr:spPr>
        <a:xfrm>
          <a:off x="14033500" y="56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135446</xdr:rowOff>
    </xdr:from>
    <xdr:to>
      <xdr:col>76</xdr:col>
      <xdr:colOff>22225</xdr:colOff>
      <xdr:row>29</xdr:row>
      <xdr:rowOff>79934</xdr:rowOff>
    </xdr:to>
    <xdr:cxnSp macro="">
      <xdr:nvCxnSpPr>
        <xdr:cNvPr id="156" name="直線コネクタ 155"/>
        <xdr:cNvCxnSpPr/>
      </xdr:nvCxnSpPr>
      <xdr:spPr>
        <a:xfrm>
          <a:off x="14084300" y="5707571"/>
          <a:ext cx="711200" cy="1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110553</xdr:rowOff>
    </xdr:from>
    <xdr:to>
      <xdr:col>68</xdr:col>
      <xdr:colOff>123825</xdr:colOff>
      <xdr:row>29</xdr:row>
      <xdr:rowOff>40703</xdr:rowOff>
    </xdr:to>
    <xdr:sp macro="" textlink="">
      <xdr:nvSpPr>
        <xdr:cNvPr id="157" name="楕円 156"/>
        <xdr:cNvSpPr/>
      </xdr:nvSpPr>
      <xdr:spPr>
        <a:xfrm>
          <a:off x="13271500" y="568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135446</xdr:rowOff>
    </xdr:from>
    <xdr:to>
      <xdr:col>72</xdr:col>
      <xdr:colOff>73025</xdr:colOff>
      <xdr:row>28</xdr:row>
      <xdr:rowOff>161353</xdr:rowOff>
    </xdr:to>
    <xdr:cxnSp macro="">
      <xdr:nvCxnSpPr>
        <xdr:cNvPr id="158" name="直線コネクタ 157"/>
        <xdr:cNvCxnSpPr/>
      </xdr:nvCxnSpPr>
      <xdr:spPr>
        <a:xfrm flipV="1">
          <a:off x="13322300" y="5707571"/>
          <a:ext cx="762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157861</xdr:rowOff>
    </xdr:from>
    <xdr:to>
      <xdr:col>64</xdr:col>
      <xdr:colOff>123825</xdr:colOff>
      <xdr:row>28</xdr:row>
      <xdr:rowOff>88011</xdr:rowOff>
    </xdr:to>
    <xdr:sp macro="" textlink="">
      <xdr:nvSpPr>
        <xdr:cNvPr id="159" name="楕円 158"/>
        <xdr:cNvSpPr/>
      </xdr:nvSpPr>
      <xdr:spPr>
        <a:xfrm>
          <a:off x="12509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37211</xdr:rowOff>
    </xdr:from>
    <xdr:to>
      <xdr:col>68</xdr:col>
      <xdr:colOff>73025</xdr:colOff>
      <xdr:row>28</xdr:row>
      <xdr:rowOff>161353</xdr:rowOff>
    </xdr:to>
    <xdr:cxnSp macro="">
      <xdr:nvCxnSpPr>
        <xdr:cNvPr id="160" name="直線コネクタ 159"/>
        <xdr:cNvCxnSpPr/>
      </xdr:nvCxnSpPr>
      <xdr:spPr>
        <a:xfrm>
          <a:off x="12560300" y="5609336"/>
          <a:ext cx="762000" cy="12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17069</xdr:rowOff>
    </xdr:from>
    <xdr:to>
      <xdr:col>60</xdr:col>
      <xdr:colOff>123825</xdr:colOff>
      <xdr:row>28</xdr:row>
      <xdr:rowOff>118669</xdr:rowOff>
    </xdr:to>
    <xdr:sp macro="" textlink="">
      <xdr:nvSpPr>
        <xdr:cNvPr id="161" name="楕円 160"/>
        <xdr:cNvSpPr/>
      </xdr:nvSpPr>
      <xdr:spPr>
        <a:xfrm>
          <a:off x="11747500" y="55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37211</xdr:rowOff>
    </xdr:from>
    <xdr:to>
      <xdr:col>64</xdr:col>
      <xdr:colOff>73025</xdr:colOff>
      <xdr:row>28</xdr:row>
      <xdr:rowOff>67869</xdr:rowOff>
    </xdr:to>
    <xdr:cxnSp macro="">
      <xdr:nvCxnSpPr>
        <xdr:cNvPr id="162" name="直線コネクタ 161"/>
        <xdr:cNvCxnSpPr/>
      </xdr:nvCxnSpPr>
      <xdr:spPr>
        <a:xfrm flipV="1">
          <a:off x="11798300" y="5609336"/>
          <a:ext cx="762000" cy="3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63" name="n_1aveValue債務償還比率"/>
        <xdr:cNvSpPr txBox="1"/>
      </xdr:nvSpPr>
      <xdr:spPr>
        <a:xfrm>
          <a:off x="13836727" y="53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155757</xdr:rowOff>
    </xdr:from>
    <xdr:ext cx="469744" cy="259045"/>
    <xdr:sp macro="" textlink="">
      <xdr:nvSpPr>
        <xdr:cNvPr id="164" name="n_2aveValue債務償還比率"/>
        <xdr:cNvSpPr txBox="1"/>
      </xdr:nvSpPr>
      <xdr:spPr>
        <a:xfrm>
          <a:off x="13087427" y="589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18991</xdr:rowOff>
    </xdr:from>
    <xdr:ext cx="469744" cy="259045"/>
    <xdr:sp macro="" textlink="">
      <xdr:nvSpPr>
        <xdr:cNvPr id="165" name="n_3aveValue債務償還比率"/>
        <xdr:cNvSpPr txBox="1"/>
      </xdr:nvSpPr>
      <xdr:spPr>
        <a:xfrm>
          <a:off x="12325427" y="64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167555</xdr:rowOff>
    </xdr:from>
    <xdr:ext cx="469744" cy="259045"/>
    <xdr:sp macro="" textlink="">
      <xdr:nvSpPr>
        <xdr:cNvPr id="166" name="n_4aveValue債務償還比率"/>
        <xdr:cNvSpPr txBox="1"/>
      </xdr:nvSpPr>
      <xdr:spPr>
        <a:xfrm>
          <a:off x="11563427" y="642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5923</xdr:rowOff>
    </xdr:from>
    <xdr:ext cx="469744" cy="259045"/>
    <xdr:sp macro="" textlink="">
      <xdr:nvSpPr>
        <xdr:cNvPr id="167" name="n_1mainValue債務償還比率"/>
        <xdr:cNvSpPr txBox="1"/>
      </xdr:nvSpPr>
      <xdr:spPr>
        <a:xfrm>
          <a:off x="13836727" y="57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57230</xdr:rowOff>
    </xdr:from>
    <xdr:ext cx="469744" cy="259045"/>
    <xdr:sp macro="" textlink="">
      <xdr:nvSpPr>
        <xdr:cNvPr id="168" name="n_2mainValue債務償還比率"/>
        <xdr:cNvSpPr txBox="1"/>
      </xdr:nvSpPr>
      <xdr:spPr>
        <a:xfrm>
          <a:off x="13087427" y="545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104538</xdr:rowOff>
    </xdr:from>
    <xdr:ext cx="469744" cy="259045"/>
    <xdr:sp macro="" textlink="">
      <xdr:nvSpPr>
        <xdr:cNvPr id="169" name="n_3mainValue債務償還比率"/>
        <xdr:cNvSpPr txBox="1"/>
      </xdr:nvSpPr>
      <xdr:spPr>
        <a:xfrm>
          <a:off x="12325427" y="53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135196</xdr:rowOff>
    </xdr:from>
    <xdr:ext cx="469744" cy="259045"/>
    <xdr:sp macro="" textlink="">
      <xdr:nvSpPr>
        <xdr:cNvPr id="170" name="n_4mainValue債務償還比率"/>
        <xdr:cNvSpPr txBox="1"/>
      </xdr:nvSpPr>
      <xdr:spPr>
        <a:xfrm>
          <a:off x="11563427" y="536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4,860
4,826
18.92
3,519,394
3,225,624
210,724
2,081,788
3,255,086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道路】&#10;有形固定資産減価償却率平均値テキスト"/>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xdr:cNvSpPr/>
      </xdr:nvSpPr>
      <xdr:spPr>
        <a:xfrm>
          <a:off x="2857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153416</xdr:rowOff>
    </xdr:from>
    <xdr:to>
      <xdr:col>10</xdr:col>
      <xdr:colOff>165100</xdr:colOff>
      <xdr:row>37</xdr:row>
      <xdr:rowOff>83566</xdr:rowOff>
    </xdr:to>
    <xdr:sp macro="" textlink="">
      <xdr:nvSpPr>
        <xdr:cNvPr id="64" name="フローチャート: 判断 63"/>
        <xdr:cNvSpPr/>
      </xdr:nvSpPr>
      <xdr:spPr>
        <a:xfrm>
          <a:off x="1968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121412</xdr:rowOff>
    </xdr:from>
    <xdr:to>
      <xdr:col>6</xdr:col>
      <xdr:colOff>38100</xdr:colOff>
      <xdr:row>37</xdr:row>
      <xdr:rowOff>51562</xdr:rowOff>
    </xdr:to>
    <xdr:sp macro="" textlink="">
      <xdr:nvSpPr>
        <xdr:cNvPr id="65" name="フローチャート: 判断 64"/>
        <xdr:cNvSpPr/>
      </xdr:nvSpPr>
      <xdr:spPr>
        <a:xfrm>
          <a:off x="1079500" y="629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100838</xdr:rowOff>
    </xdr:from>
    <xdr:to>
      <xdr:col>24</xdr:col>
      <xdr:colOff>114300</xdr:colOff>
      <xdr:row>37</xdr:row>
      <xdr:rowOff>30988</xdr:rowOff>
    </xdr:to>
    <xdr:sp macro="" textlink="">
      <xdr:nvSpPr>
        <xdr:cNvPr id="71" name="楕円 70"/>
        <xdr:cNvSpPr/>
      </xdr:nvSpPr>
      <xdr:spPr>
        <a:xfrm>
          <a:off x="45847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123715</xdr:rowOff>
    </xdr:from>
    <xdr:ext cx="405111" cy="259045"/>
    <xdr:sp macro="" textlink="">
      <xdr:nvSpPr>
        <xdr:cNvPr id="72" name="【道路】&#10;有形固定資産減価償却率該当値テキスト"/>
        <xdr:cNvSpPr txBox="1"/>
      </xdr:nvSpPr>
      <xdr:spPr>
        <a:xfrm>
          <a:off x="4673600" y="612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45974</xdr:rowOff>
    </xdr:from>
    <xdr:to>
      <xdr:col>20</xdr:col>
      <xdr:colOff>38100</xdr:colOff>
      <xdr:row>36</xdr:row>
      <xdr:rowOff>147574</xdr:rowOff>
    </xdr:to>
    <xdr:sp macro="" textlink="">
      <xdr:nvSpPr>
        <xdr:cNvPr id="73" name="楕円 72"/>
        <xdr:cNvSpPr/>
      </xdr:nvSpPr>
      <xdr:spPr>
        <a:xfrm>
          <a:off x="3746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96774</xdr:rowOff>
    </xdr:from>
    <xdr:to>
      <xdr:col>24</xdr:col>
      <xdr:colOff>63500</xdr:colOff>
      <xdr:row>36</xdr:row>
      <xdr:rowOff>151638</xdr:rowOff>
    </xdr:to>
    <xdr:cxnSp macro="">
      <xdr:nvCxnSpPr>
        <xdr:cNvPr id="74" name="直線コネクタ 73"/>
        <xdr:cNvCxnSpPr/>
      </xdr:nvCxnSpPr>
      <xdr:spPr>
        <a:xfrm>
          <a:off x="3797300" y="626897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xdr:rowOff>
    </xdr:from>
    <xdr:to>
      <xdr:col>15</xdr:col>
      <xdr:colOff>101600</xdr:colOff>
      <xdr:row>36</xdr:row>
      <xdr:rowOff>117856</xdr:rowOff>
    </xdr:to>
    <xdr:sp macro="" textlink="">
      <xdr:nvSpPr>
        <xdr:cNvPr id="75" name="楕円 74"/>
        <xdr:cNvSpPr/>
      </xdr:nvSpPr>
      <xdr:spPr>
        <a:xfrm>
          <a:off x="2857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67056</xdr:rowOff>
    </xdr:from>
    <xdr:to>
      <xdr:col>19</xdr:col>
      <xdr:colOff>177800</xdr:colOff>
      <xdr:row>36</xdr:row>
      <xdr:rowOff>96774</xdr:rowOff>
    </xdr:to>
    <xdr:cxnSp macro="">
      <xdr:nvCxnSpPr>
        <xdr:cNvPr id="76" name="直線コネクタ 75"/>
        <xdr:cNvCxnSpPr/>
      </xdr:nvCxnSpPr>
      <xdr:spPr>
        <a:xfrm>
          <a:off x="2908300" y="623925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xdr:rowOff>
    </xdr:from>
    <xdr:to>
      <xdr:col>10</xdr:col>
      <xdr:colOff>165100</xdr:colOff>
      <xdr:row>36</xdr:row>
      <xdr:rowOff>110998</xdr:rowOff>
    </xdr:to>
    <xdr:sp macro="" textlink="">
      <xdr:nvSpPr>
        <xdr:cNvPr id="77" name="楕円 76"/>
        <xdr:cNvSpPr/>
      </xdr:nvSpPr>
      <xdr:spPr>
        <a:xfrm>
          <a:off x="19685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60198</xdr:rowOff>
    </xdr:from>
    <xdr:to>
      <xdr:col>15</xdr:col>
      <xdr:colOff>50800</xdr:colOff>
      <xdr:row>36</xdr:row>
      <xdr:rowOff>67056</xdr:rowOff>
    </xdr:to>
    <xdr:cxnSp macro="">
      <xdr:nvCxnSpPr>
        <xdr:cNvPr id="78" name="直線コネクタ 77"/>
        <xdr:cNvCxnSpPr/>
      </xdr:nvCxnSpPr>
      <xdr:spPr>
        <a:xfrm>
          <a:off x="2019300" y="62323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137414</xdr:rowOff>
    </xdr:from>
    <xdr:to>
      <xdr:col>6</xdr:col>
      <xdr:colOff>38100</xdr:colOff>
      <xdr:row>36</xdr:row>
      <xdr:rowOff>67564</xdr:rowOff>
    </xdr:to>
    <xdr:sp macro="" textlink="">
      <xdr:nvSpPr>
        <xdr:cNvPr id="79" name="楕円 78"/>
        <xdr:cNvSpPr/>
      </xdr:nvSpPr>
      <xdr:spPr>
        <a:xfrm>
          <a:off x="1079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xdr:rowOff>
    </xdr:from>
    <xdr:to>
      <xdr:col>10</xdr:col>
      <xdr:colOff>114300</xdr:colOff>
      <xdr:row>36</xdr:row>
      <xdr:rowOff>60198</xdr:rowOff>
    </xdr:to>
    <xdr:cxnSp macro="">
      <xdr:nvCxnSpPr>
        <xdr:cNvPr id="80" name="直線コネクタ 79"/>
        <xdr:cNvCxnSpPr/>
      </xdr:nvCxnSpPr>
      <xdr:spPr>
        <a:xfrm>
          <a:off x="1130300" y="61889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道路】&#10;有形固定資産減価償却率"/>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65549</xdr:rowOff>
    </xdr:from>
    <xdr:ext cx="405111" cy="259045"/>
    <xdr:sp macro="" textlink="">
      <xdr:nvSpPr>
        <xdr:cNvPr id="82" name="n_2aveValue【道路】&#10;有形固定資産減価償却率"/>
        <xdr:cNvSpPr txBox="1"/>
      </xdr:nvSpPr>
      <xdr:spPr>
        <a:xfrm>
          <a:off x="27057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74693</xdr:rowOff>
    </xdr:from>
    <xdr:ext cx="405111" cy="259045"/>
    <xdr:sp macro="" textlink="">
      <xdr:nvSpPr>
        <xdr:cNvPr id="83" name="n_3aveValue【道路】&#10;有形固定資産減価償却率"/>
        <xdr:cNvSpPr txBox="1"/>
      </xdr:nvSpPr>
      <xdr:spPr>
        <a:xfrm>
          <a:off x="1816744"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42689</xdr:rowOff>
    </xdr:from>
    <xdr:ext cx="405111" cy="259045"/>
    <xdr:sp macro="" textlink="">
      <xdr:nvSpPr>
        <xdr:cNvPr id="84" name="n_4aveValue【道路】&#10;有形固定資産減価償却率"/>
        <xdr:cNvSpPr txBox="1"/>
      </xdr:nvSpPr>
      <xdr:spPr>
        <a:xfrm>
          <a:off x="927744"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164101</xdr:rowOff>
    </xdr:from>
    <xdr:ext cx="405111" cy="259045"/>
    <xdr:sp macro="" textlink="">
      <xdr:nvSpPr>
        <xdr:cNvPr id="85" name="n_1mainValue【道路】&#10;有形固定資産減価償却率"/>
        <xdr:cNvSpPr txBox="1"/>
      </xdr:nvSpPr>
      <xdr:spPr>
        <a:xfrm>
          <a:off x="3582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86" name="n_2mainValue【道路】&#10;有形固定資産減価償却率"/>
        <xdr:cNvSpPr txBox="1"/>
      </xdr:nvSpPr>
      <xdr:spPr>
        <a:xfrm>
          <a:off x="2705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127525</xdr:rowOff>
    </xdr:from>
    <xdr:ext cx="405111" cy="259045"/>
    <xdr:sp macro="" textlink="">
      <xdr:nvSpPr>
        <xdr:cNvPr id="87" name="n_3mainValue【道路】&#10;有形固定資産減価償却率"/>
        <xdr:cNvSpPr txBox="1"/>
      </xdr:nvSpPr>
      <xdr:spPr>
        <a:xfrm>
          <a:off x="1816744" y="595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8" name="n_4mainValue【道路】&#10;有形固定資産減価償却率"/>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43880</xdr:rowOff>
    </xdr:from>
    <xdr:ext cx="534377" cy="259045"/>
    <xdr:sp macro="" textlink="">
      <xdr:nvSpPr>
        <xdr:cNvPr id="117" name="【道路】&#10;一人当たり延長平均値テキスト"/>
        <xdr:cNvSpPr txBox="1"/>
      </xdr:nvSpPr>
      <xdr:spPr>
        <a:xfrm>
          <a:off x="10515600" y="655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xdr:cNvSpPr/>
      </xdr:nvSpPr>
      <xdr:spPr>
        <a:xfrm>
          <a:off x="8699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89903</xdr:rowOff>
    </xdr:from>
    <xdr:to>
      <xdr:col>41</xdr:col>
      <xdr:colOff>101600</xdr:colOff>
      <xdr:row>41</xdr:row>
      <xdr:rowOff>20053</xdr:rowOff>
    </xdr:to>
    <xdr:sp macro="" textlink="">
      <xdr:nvSpPr>
        <xdr:cNvPr id="121" name="フローチャート: 判断 120"/>
        <xdr:cNvSpPr/>
      </xdr:nvSpPr>
      <xdr:spPr>
        <a:xfrm>
          <a:off x="7810500" y="694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100762</xdr:rowOff>
    </xdr:from>
    <xdr:to>
      <xdr:col>36</xdr:col>
      <xdr:colOff>165100</xdr:colOff>
      <xdr:row>41</xdr:row>
      <xdr:rowOff>30912</xdr:rowOff>
    </xdr:to>
    <xdr:sp macro="" textlink="">
      <xdr:nvSpPr>
        <xdr:cNvPr id="122" name="フローチャート: 判断 121"/>
        <xdr:cNvSpPr/>
      </xdr:nvSpPr>
      <xdr:spPr>
        <a:xfrm>
          <a:off x="6921500" y="695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35558</xdr:rowOff>
    </xdr:from>
    <xdr:to>
      <xdr:col>55</xdr:col>
      <xdr:colOff>50800</xdr:colOff>
      <xdr:row>41</xdr:row>
      <xdr:rowOff>137158</xdr:rowOff>
    </xdr:to>
    <xdr:sp macro="" textlink="">
      <xdr:nvSpPr>
        <xdr:cNvPr id="128" name="楕円 127"/>
        <xdr:cNvSpPr/>
      </xdr:nvSpPr>
      <xdr:spPr>
        <a:xfrm>
          <a:off x="10426700" y="70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121935</xdr:rowOff>
    </xdr:from>
    <xdr:ext cx="534377" cy="259045"/>
    <xdr:sp macro="" textlink="">
      <xdr:nvSpPr>
        <xdr:cNvPr id="129" name="【道路】&#10;一人当たり延長該当値テキスト"/>
        <xdr:cNvSpPr txBox="1"/>
      </xdr:nvSpPr>
      <xdr:spPr>
        <a:xfrm>
          <a:off x="10515600" y="697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38453</xdr:rowOff>
    </xdr:from>
    <xdr:to>
      <xdr:col>50</xdr:col>
      <xdr:colOff>165100</xdr:colOff>
      <xdr:row>41</xdr:row>
      <xdr:rowOff>140053</xdr:rowOff>
    </xdr:to>
    <xdr:sp macro="" textlink="">
      <xdr:nvSpPr>
        <xdr:cNvPr id="130" name="楕円 129"/>
        <xdr:cNvSpPr/>
      </xdr:nvSpPr>
      <xdr:spPr>
        <a:xfrm>
          <a:off x="9588500" y="70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86358</xdr:rowOff>
    </xdr:from>
    <xdr:to>
      <xdr:col>55</xdr:col>
      <xdr:colOff>0</xdr:colOff>
      <xdr:row>41</xdr:row>
      <xdr:rowOff>89253</xdr:rowOff>
    </xdr:to>
    <xdr:cxnSp macro="">
      <xdr:nvCxnSpPr>
        <xdr:cNvPr id="131" name="直線コネクタ 130"/>
        <xdr:cNvCxnSpPr/>
      </xdr:nvCxnSpPr>
      <xdr:spPr>
        <a:xfrm flipV="1">
          <a:off x="9639300" y="7115808"/>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40739</xdr:rowOff>
    </xdr:from>
    <xdr:to>
      <xdr:col>46</xdr:col>
      <xdr:colOff>38100</xdr:colOff>
      <xdr:row>41</xdr:row>
      <xdr:rowOff>142339</xdr:rowOff>
    </xdr:to>
    <xdr:sp macro="" textlink="">
      <xdr:nvSpPr>
        <xdr:cNvPr id="132" name="楕円 131"/>
        <xdr:cNvSpPr/>
      </xdr:nvSpPr>
      <xdr:spPr>
        <a:xfrm>
          <a:off x="8699500" y="707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89253</xdr:rowOff>
    </xdr:from>
    <xdr:to>
      <xdr:col>50</xdr:col>
      <xdr:colOff>114300</xdr:colOff>
      <xdr:row>41</xdr:row>
      <xdr:rowOff>91539</xdr:rowOff>
    </xdr:to>
    <xdr:cxnSp macro="">
      <xdr:nvCxnSpPr>
        <xdr:cNvPr id="133" name="直線コネクタ 132"/>
        <xdr:cNvCxnSpPr/>
      </xdr:nvCxnSpPr>
      <xdr:spPr>
        <a:xfrm flipV="1">
          <a:off x="8750300" y="711870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26589</xdr:rowOff>
    </xdr:from>
    <xdr:to>
      <xdr:col>41</xdr:col>
      <xdr:colOff>101600</xdr:colOff>
      <xdr:row>41</xdr:row>
      <xdr:rowOff>128189</xdr:rowOff>
    </xdr:to>
    <xdr:sp macro="" textlink="">
      <xdr:nvSpPr>
        <xdr:cNvPr id="134" name="楕円 133"/>
        <xdr:cNvSpPr/>
      </xdr:nvSpPr>
      <xdr:spPr>
        <a:xfrm>
          <a:off x="7810500" y="70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77389</xdr:rowOff>
    </xdr:from>
    <xdr:to>
      <xdr:col>45</xdr:col>
      <xdr:colOff>177800</xdr:colOff>
      <xdr:row>41</xdr:row>
      <xdr:rowOff>91539</xdr:rowOff>
    </xdr:to>
    <xdr:cxnSp macro="">
      <xdr:nvCxnSpPr>
        <xdr:cNvPr id="135" name="直線コネクタ 134"/>
        <xdr:cNvCxnSpPr/>
      </xdr:nvCxnSpPr>
      <xdr:spPr>
        <a:xfrm>
          <a:off x="7861300" y="7106839"/>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27137</xdr:rowOff>
    </xdr:from>
    <xdr:to>
      <xdr:col>36</xdr:col>
      <xdr:colOff>165100</xdr:colOff>
      <xdr:row>41</xdr:row>
      <xdr:rowOff>128737</xdr:rowOff>
    </xdr:to>
    <xdr:sp macro="" textlink="">
      <xdr:nvSpPr>
        <xdr:cNvPr id="136" name="楕円 135"/>
        <xdr:cNvSpPr/>
      </xdr:nvSpPr>
      <xdr:spPr>
        <a:xfrm>
          <a:off x="6921500" y="705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77389</xdr:rowOff>
    </xdr:from>
    <xdr:to>
      <xdr:col>41</xdr:col>
      <xdr:colOff>50800</xdr:colOff>
      <xdr:row>41</xdr:row>
      <xdr:rowOff>77937</xdr:rowOff>
    </xdr:to>
    <xdr:cxnSp macro="">
      <xdr:nvCxnSpPr>
        <xdr:cNvPr id="137" name="直線コネクタ 136"/>
        <xdr:cNvCxnSpPr/>
      </xdr:nvCxnSpPr>
      <xdr:spPr>
        <a:xfrm flipV="1">
          <a:off x="6972300" y="7106839"/>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155894</xdr:rowOff>
    </xdr:from>
    <xdr:ext cx="534377" cy="259045"/>
    <xdr:sp macro="" textlink="">
      <xdr:nvSpPr>
        <xdr:cNvPr id="138" name="n_1aveValue【道路】&#10;一人当たり延長"/>
        <xdr:cNvSpPr txBox="1"/>
      </xdr:nvSpPr>
      <xdr:spPr>
        <a:xfrm>
          <a:off x="9359411" y="649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33128</xdr:rowOff>
    </xdr:from>
    <xdr:ext cx="534377" cy="259045"/>
    <xdr:sp macro="" textlink="">
      <xdr:nvSpPr>
        <xdr:cNvPr id="139" name="n_2aveValue【道路】&#10;一人当たり延長"/>
        <xdr:cNvSpPr txBox="1"/>
      </xdr:nvSpPr>
      <xdr:spPr>
        <a:xfrm>
          <a:off x="8483111" y="65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36580</xdr:rowOff>
    </xdr:from>
    <xdr:ext cx="534377" cy="259045"/>
    <xdr:sp macro="" textlink="">
      <xdr:nvSpPr>
        <xdr:cNvPr id="140" name="n_3aveValue【道路】&#10;一人当たり延長"/>
        <xdr:cNvSpPr txBox="1"/>
      </xdr:nvSpPr>
      <xdr:spPr>
        <a:xfrm>
          <a:off x="7594111" y="67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47439</xdr:rowOff>
    </xdr:from>
    <xdr:ext cx="534377" cy="259045"/>
    <xdr:sp macro="" textlink="">
      <xdr:nvSpPr>
        <xdr:cNvPr id="141" name="n_4aveValue【道路】&#10;一人当たり延長"/>
        <xdr:cNvSpPr txBox="1"/>
      </xdr:nvSpPr>
      <xdr:spPr>
        <a:xfrm>
          <a:off x="6705111" y="67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131180</xdr:rowOff>
    </xdr:from>
    <xdr:ext cx="534377" cy="259045"/>
    <xdr:sp macro="" textlink="">
      <xdr:nvSpPr>
        <xdr:cNvPr id="142" name="n_1mainValue【道路】&#10;一人当たり延長"/>
        <xdr:cNvSpPr txBox="1"/>
      </xdr:nvSpPr>
      <xdr:spPr>
        <a:xfrm>
          <a:off x="9359411" y="716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133466</xdr:rowOff>
    </xdr:from>
    <xdr:ext cx="534377" cy="259045"/>
    <xdr:sp macro="" textlink="">
      <xdr:nvSpPr>
        <xdr:cNvPr id="143" name="n_2mainValue【道路】&#10;一人当たり延長"/>
        <xdr:cNvSpPr txBox="1"/>
      </xdr:nvSpPr>
      <xdr:spPr>
        <a:xfrm>
          <a:off x="8483111" y="71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119316</xdr:rowOff>
    </xdr:from>
    <xdr:ext cx="534377" cy="259045"/>
    <xdr:sp macro="" textlink="">
      <xdr:nvSpPr>
        <xdr:cNvPr id="144" name="n_3mainValue【道路】&#10;一人当たり延長"/>
        <xdr:cNvSpPr txBox="1"/>
      </xdr:nvSpPr>
      <xdr:spPr>
        <a:xfrm>
          <a:off x="7594111" y="714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119864</xdr:rowOff>
    </xdr:from>
    <xdr:ext cx="534377" cy="259045"/>
    <xdr:sp macro="" textlink="">
      <xdr:nvSpPr>
        <xdr:cNvPr id="145" name="n_4mainValue【道路】&#10;一人当たり延長"/>
        <xdr:cNvSpPr txBox="1"/>
      </xdr:nvSpPr>
      <xdr:spPr>
        <a:xfrm>
          <a:off x="6705111" y="71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82749</xdr:rowOff>
    </xdr:from>
    <xdr:ext cx="405111" cy="259045"/>
    <xdr:sp macro="" textlink="">
      <xdr:nvSpPr>
        <xdr:cNvPr id="176" name="【橋りょう・トンネル】&#10;有形固定資産減価償却率平均値テキスト"/>
        <xdr:cNvSpPr txBox="1"/>
      </xdr:nvSpPr>
      <xdr:spPr>
        <a:xfrm>
          <a:off x="4673600" y="10541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0" name="フローチャート: 判断 179"/>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1" name="フローチャート: 判断 180"/>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87" name="楕円 186"/>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99440</xdr:rowOff>
    </xdr:from>
    <xdr:ext cx="405111" cy="259045"/>
    <xdr:sp macro="" textlink="">
      <xdr:nvSpPr>
        <xdr:cNvPr id="188" name="【橋りょう・トンネル】&#10;有形固定資産減価償却率該当値テキスト"/>
        <xdr:cNvSpPr txBox="1"/>
      </xdr:nvSpPr>
      <xdr:spPr>
        <a:xfrm>
          <a:off x="4673600" y="1038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25944</xdr:rowOff>
    </xdr:from>
    <xdr:to>
      <xdr:col>20</xdr:col>
      <xdr:colOff>38100</xdr:colOff>
      <xdr:row>61</xdr:row>
      <xdr:rowOff>127544</xdr:rowOff>
    </xdr:to>
    <xdr:sp macro="" textlink="">
      <xdr:nvSpPr>
        <xdr:cNvPr id="189" name="楕円 188"/>
        <xdr:cNvSpPr/>
      </xdr:nvSpPr>
      <xdr:spPr>
        <a:xfrm>
          <a:off x="3746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76744</xdr:rowOff>
    </xdr:from>
    <xdr:to>
      <xdr:col>24</xdr:col>
      <xdr:colOff>63500</xdr:colOff>
      <xdr:row>61</xdr:row>
      <xdr:rowOff>127363</xdr:rowOff>
    </xdr:to>
    <xdr:cxnSp macro="">
      <xdr:nvCxnSpPr>
        <xdr:cNvPr id="190" name="直線コネクタ 189"/>
        <xdr:cNvCxnSpPr/>
      </xdr:nvCxnSpPr>
      <xdr:spPr>
        <a:xfrm>
          <a:off x="3797300" y="1053519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21046</xdr:rowOff>
    </xdr:from>
    <xdr:to>
      <xdr:col>15</xdr:col>
      <xdr:colOff>101600</xdr:colOff>
      <xdr:row>61</xdr:row>
      <xdr:rowOff>122646</xdr:rowOff>
    </xdr:to>
    <xdr:sp macro="" textlink="">
      <xdr:nvSpPr>
        <xdr:cNvPr id="191" name="楕円 190"/>
        <xdr:cNvSpPr/>
      </xdr:nvSpPr>
      <xdr:spPr>
        <a:xfrm>
          <a:off x="2857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71846</xdr:rowOff>
    </xdr:from>
    <xdr:to>
      <xdr:col>19</xdr:col>
      <xdr:colOff>177800</xdr:colOff>
      <xdr:row>61</xdr:row>
      <xdr:rowOff>76744</xdr:rowOff>
    </xdr:to>
    <xdr:cxnSp macro="">
      <xdr:nvCxnSpPr>
        <xdr:cNvPr id="192" name="直線コネクタ 191"/>
        <xdr:cNvCxnSpPr/>
      </xdr:nvCxnSpPr>
      <xdr:spPr>
        <a:xfrm>
          <a:off x="2908300" y="105302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93" name="楕円 192"/>
        <xdr:cNvSpPr/>
      </xdr:nvSpPr>
      <xdr:spPr>
        <a:xfrm>
          <a:off x="1968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44087</xdr:rowOff>
    </xdr:from>
    <xdr:to>
      <xdr:col>15</xdr:col>
      <xdr:colOff>50800</xdr:colOff>
      <xdr:row>61</xdr:row>
      <xdr:rowOff>71846</xdr:rowOff>
    </xdr:to>
    <xdr:cxnSp macro="">
      <xdr:nvCxnSpPr>
        <xdr:cNvPr id="194" name="直線コネクタ 193"/>
        <xdr:cNvCxnSpPr/>
      </xdr:nvCxnSpPr>
      <xdr:spPr>
        <a:xfrm>
          <a:off x="2019300" y="105025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136978</xdr:rowOff>
    </xdr:from>
    <xdr:to>
      <xdr:col>6</xdr:col>
      <xdr:colOff>38100</xdr:colOff>
      <xdr:row>61</xdr:row>
      <xdr:rowOff>67128</xdr:rowOff>
    </xdr:to>
    <xdr:sp macro="" textlink="">
      <xdr:nvSpPr>
        <xdr:cNvPr id="195" name="楕円 194"/>
        <xdr:cNvSpPr/>
      </xdr:nvSpPr>
      <xdr:spPr>
        <a:xfrm>
          <a:off x="1079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16328</xdr:rowOff>
    </xdr:from>
    <xdr:to>
      <xdr:col>10</xdr:col>
      <xdr:colOff>114300</xdr:colOff>
      <xdr:row>61</xdr:row>
      <xdr:rowOff>44087</xdr:rowOff>
    </xdr:to>
    <xdr:cxnSp macro="">
      <xdr:nvCxnSpPr>
        <xdr:cNvPr id="196" name="直線コネクタ 195"/>
        <xdr:cNvCxnSpPr/>
      </xdr:nvCxnSpPr>
      <xdr:spPr>
        <a:xfrm>
          <a:off x="1130300" y="104747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7" name="n_1aveValue【橋りょう・トンネル】&#10;有形固定資産減価償却率"/>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8" name="n_2aveValue【橋りょう・トンネル】&#10;有形固定資産減価償却率"/>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199" name="n_3aveValue【橋りょう・トンネル】&#10;有形固定資産減価償却率"/>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0" name="n_4aveValue【橋りょう・トンネル】&#10;有形固定資産減価償却率"/>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144071</xdr:rowOff>
    </xdr:from>
    <xdr:ext cx="405111" cy="259045"/>
    <xdr:sp macro="" textlink="">
      <xdr:nvSpPr>
        <xdr:cNvPr id="201" name="n_1mainValue【橋りょう・トンネル】&#10;有形固定資産減価償却率"/>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202" name="n_2mainValue【橋りょう・トンネル】&#10;有形固定資産減価償却率"/>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203" name="n_3mainValue【橋りょう・トンネル】&#10;有形固定資産減価償却率"/>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58255</xdr:rowOff>
    </xdr:from>
    <xdr:ext cx="405111" cy="259045"/>
    <xdr:sp macro="" textlink="">
      <xdr:nvSpPr>
        <xdr:cNvPr id="204" name="n_4mainValue【橋りょう・トンネル】&#10;有形固定資産減価償却率"/>
        <xdr:cNvSpPr txBox="1"/>
      </xdr:nvSpPr>
      <xdr:spPr>
        <a:xfrm>
          <a:off x="927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68950</xdr:rowOff>
    </xdr:from>
    <xdr:ext cx="690189" cy="259045"/>
    <xdr:sp macro="" textlink="">
      <xdr:nvSpPr>
        <xdr:cNvPr id="235" name="【橋りょう・トンネル】&#10;一人当たり有形固定資産（償却資産）額平均値テキスト"/>
        <xdr:cNvSpPr txBox="1"/>
      </xdr:nvSpPr>
      <xdr:spPr>
        <a:xfrm>
          <a:off x="10515600" y="10698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xdr:cNvSpPr/>
      </xdr:nvSpPr>
      <xdr:spPr>
        <a:xfrm>
          <a:off x="8699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163649</xdr:rowOff>
    </xdr:from>
    <xdr:to>
      <xdr:col>41</xdr:col>
      <xdr:colOff>101600</xdr:colOff>
      <xdr:row>64</xdr:row>
      <xdr:rowOff>93799</xdr:rowOff>
    </xdr:to>
    <xdr:sp macro="" textlink="">
      <xdr:nvSpPr>
        <xdr:cNvPr id="239" name="フローチャート: 判断 238"/>
        <xdr:cNvSpPr/>
      </xdr:nvSpPr>
      <xdr:spPr>
        <a:xfrm>
          <a:off x="7810500" y="1096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3480</xdr:rowOff>
    </xdr:from>
    <xdr:to>
      <xdr:col>36</xdr:col>
      <xdr:colOff>165100</xdr:colOff>
      <xdr:row>64</xdr:row>
      <xdr:rowOff>105080</xdr:rowOff>
    </xdr:to>
    <xdr:sp macro="" textlink="">
      <xdr:nvSpPr>
        <xdr:cNvPr id="240" name="フローチャート: 判断 239"/>
        <xdr:cNvSpPr/>
      </xdr:nvSpPr>
      <xdr:spPr>
        <a:xfrm>
          <a:off x="6921500" y="109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63130</xdr:rowOff>
    </xdr:from>
    <xdr:to>
      <xdr:col>55</xdr:col>
      <xdr:colOff>50800</xdr:colOff>
      <xdr:row>63</xdr:row>
      <xdr:rowOff>164730</xdr:rowOff>
    </xdr:to>
    <xdr:sp macro="" textlink="">
      <xdr:nvSpPr>
        <xdr:cNvPr id="246" name="楕円 245"/>
        <xdr:cNvSpPr/>
      </xdr:nvSpPr>
      <xdr:spPr>
        <a:xfrm>
          <a:off x="10426700" y="108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41557</xdr:rowOff>
    </xdr:from>
    <xdr:ext cx="690189" cy="259045"/>
    <xdr:sp macro="" textlink="">
      <xdr:nvSpPr>
        <xdr:cNvPr id="247" name="【橋りょう・トンネル】&#10;一人当たり有形固定資産（償却資産）額該当値テキスト"/>
        <xdr:cNvSpPr txBox="1"/>
      </xdr:nvSpPr>
      <xdr:spPr>
        <a:xfrm>
          <a:off x="10515600" y="108429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60297</xdr:rowOff>
    </xdr:from>
    <xdr:to>
      <xdr:col>50</xdr:col>
      <xdr:colOff>165100</xdr:colOff>
      <xdr:row>63</xdr:row>
      <xdr:rowOff>161897</xdr:rowOff>
    </xdr:to>
    <xdr:sp macro="" textlink="">
      <xdr:nvSpPr>
        <xdr:cNvPr id="248" name="楕円 247"/>
        <xdr:cNvSpPr/>
      </xdr:nvSpPr>
      <xdr:spPr>
        <a:xfrm>
          <a:off x="9588500" y="108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111097</xdr:rowOff>
    </xdr:from>
    <xdr:to>
      <xdr:col>55</xdr:col>
      <xdr:colOff>0</xdr:colOff>
      <xdr:row>63</xdr:row>
      <xdr:rowOff>113930</xdr:rowOff>
    </xdr:to>
    <xdr:cxnSp macro="">
      <xdr:nvCxnSpPr>
        <xdr:cNvPr id="249" name="直線コネクタ 248"/>
        <xdr:cNvCxnSpPr/>
      </xdr:nvCxnSpPr>
      <xdr:spPr>
        <a:xfrm>
          <a:off x="9639300" y="10912447"/>
          <a:ext cx="8382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68032</xdr:rowOff>
    </xdr:from>
    <xdr:to>
      <xdr:col>46</xdr:col>
      <xdr:colOff>38100</xdr:colOff>
      <xdr:row>63</xdr:row>
      <xdr:rowOff>169632</xdr:rowOff>
    </xdr:to>
    <xdr:sp macro="" textlink="">
      <xdr:nvSpPr>
        <xdr:cNvPr id="250" name="楕円 249"/>
        <xdr:cNvSpPr/>
      </xdr:nvSpPr>
      <xdr:spPr>
        <a:xfrm>
          <a:off x="8699500" y="108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111097</xdr:rowOff>
    </xdr:from>
    <xdr:to>
      <xdr:col>50</xdr:col>
      <xdr:colOff>114300</xdr:colOff>
      <xdr:row>63</xdr:row>
      <xdr:rowOff>118832</xdr:rowOff>
    </xdr:to>
    <xdr:cxnSp macro="">
      <xdr:nvCxnSpPr>
        <xdr:cNvPr id="251" name="直線コネクタ 250"/>
        <xdr:cNvCxnSpPr/>
      </xdr:nvCxnSpPr>
      <xdr:spPr>
        <a:xfrm flipV="1">
          <a:off x="8750300" y="10912447"/>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71172</xdr:rowOff>
    </xdr:from>
    <xdr:to>
      <xdr:col>41</xdr:col>
      <xdr:colOff>101600</xdr:colOff>
      <xdr:row>64</xdr:row>
      <xdr:rowOff>1322</xdr:rowOff>
    </xdr:to>
    <xdr:sp macro="" textlink="">
      <xdr:nvSpPr>
        <xdr:cNvPr id="252" name="楕円 251"/>
        <xdr:cNvSpPr/>
      </xdr:nvSpPr>
      <xdr:spPr>
        <a:xfrm>
          <a:off x="7810500" y="108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118832</xdr:rowOff>
    </xdr:from>
    <xdr:to>
      <xdr:col>45</xdr:col>
      <xdr:colOff>177800</xdr:colOff>
      <xdr:row>63</xdr:row>
      <xdr:rowOff>121972</xdr:rowOff>
    </xdr:to>
    <xdr:cxnSp macro="">
      <xdr:nvCxnSpPr>
        <xdr:cNvPr id="253" name="直線コネクタ 252"/>
        <xdr:cNvCxnSpPr/>
      </xdr:nvCxnSpPr>
      <xdr:spPr>
        <a:xfrm flipV="1">
          <a:off x="7861300" y="10920182"/>
          <a:ext cx="889000" cy="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71914</xdr:rowOff>
    </xdr:from>
    <xdr:to>
      <xdr:col>36</xdr:col>
      <xdr:colOff>165100</xdr:colOff>
      <xdr:row>64</xdr:row>
      <xdr:rowOff>2064</xdr:rowOff>
    </xdr:to>
    <xdr:sp macro="" textlink="">
      <xdr:nvSpPr>
        <xdr:cNvPr id="254" name="楕円 253"/>
        <xdr:cNvSpPr/>
      </xdr:nvSpPr>
      <xdr:spPr>
        <a:xfrm>
          <a:off x="6921500" y="108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121972</xdr:rowOff>
    </xdr:from>
    <xdr:to>
      <xdr:col>41</xdr:col>
      <xdr:colOff>50800</xdr:colOff>
      <xdr:row>63</xdr:row>
      <xdr:rowOff>122714</xdr:rowOff>
    </xdr:to>
    <xdr:cxnSp macro="">
      <xdr:nvCxnSpPr>
        <xdr:cNvPr id="255" name="直線コネクタ 254"/>
        <xdr:cNvCxnSpPr/>
      </xdr:nvCxnSpPr>
      <xdr:spPr>
        <a:xfrm flipV="1">
          <a:off x="6972300" y="10923322"/>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56" name="n_1aveValue【橋りょう・トンネル】&#10;一人当たり有形固定資産（償却資産）額"/>
        <xdr:cNvSpPr txBox="1"/>
      </xdr:nvSpPr>
      <xdr:spPr>
        <a:xfrm>
          <a:off x="9281505" y="10621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11890</xdr:rowOff>
    </xdr:from>
    <xdr:ext cx="690189" cy="259045"/>
    <xdr:sp macro="" textlink="">
      <xdr:nvSpPr>
        <xdr:cNvPr id="257" name="n_2aveValue【橋りょう・トンネル】&#10;一人当たり有形固定資産（償却資産）額"/>
        <xdr:cNvSpPr txBox="1"/>
      </xdr:nvSpPr>
      <xdr:spPr>
        <a:xfrm>
          <a:off x="8405205" y="10641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84926</xdr:rowOff>
    </xdr:from>
    <xdr:ext cx="599010" cy="259045"/>
    <xdr:sp macro="" textlink="">
      <xdr:nvSpPr>
        <xdr:cNvPr id="258" name="n_3aveValue【橋りょう・トンネル】&#10;一人当たり有形固定資産（償却資産）額"/>
        <xdr:cNvSpPr txBox="1"/>
      </xdr:nvSpPr>
      <xdr:spPr>
        <a:xfrm>
          <a:off x="7561795" y="1105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96207</xdr:rowOff>
    </xdr:from>
    <xdr:ext cx="599010" cy="259045"/>
    <xdr:sp macro="" textlink="">
      <xdr:nvSpPr>
        <xdr:cNvPr id="259" name="n_4aveValue【橋りょう・トンネル】&#10;一人当たり有形固定資産（償却資産）額"/>
        <xdr:cNvSpPr txBox="1"/>
      </xdr:nvSpPr>
      <xdr:spPr>
        <a:xfrm>
          <a:off x="6672795" y="1106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153024</xdr:rowOff>
    </xdr:from>
    <xdr:ext cx="690189" cy="259045"/>
    <xdr:sp macro="" textlink="">
      <xdr:nvSpPr>
        <xdr:cNvPr id="260" name="n_1mainValue【橋りょう・トンネル】&#10;一人当たり有形固定資産（償却資産）額"/>
        <xdr:cNvSpPr txBox="1"/>
      </xdr:nvSpPr>
      <xdr:spPr>
        <a:xfrm>
          <a:off x="9281505" y="1095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160759</xdr:rowOff>
    </xdr:from>
    <xdr:ext cx="690189" cy="259045"/>
    <xdr:sp macro="" textlink="">
      <xdr:nvSpPr>
        <xdr:cNvPr id="261" name="n_2mainValue【橋りょう・トンネル】&#10;一人当たり有形固定資産（償却資産）額"/>
        <xdr:cNvSpPr txBox="1"/>
      </xdr:nvSpPr>
      <xdr:spPr>
        <a:xfrm>
          <a:off x="8405205" y="109621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17849</xdr:rowOff>
    </xdr:from>
    <xdr:ext cx="690189" cy="259045"/>
    <xdr:sp macro="" textlink="">
      <xdr:nvSpPr>
        <xdr:cNvPr id="262" name="n_3mainValue【橋りょう・トンネル】&#10;一人当たり有形固定資産（償却資産）額"/>
        <xdr:cNvSpPr txBox="1"/>
      </xdr:nvSpPr>
      <xdr:spPr>
        <a:xfrm>
          <a:off x="7516205" y="106477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18591</xdr:rowOff>
    </xdr:from>
    <xdr:ext cx="690189" cy="259045"/>
    <xdr:sp macro="" textlink="">
      <xdr:nvSpPr>
        <xdr:cNvPr id="263" name="n_4mainValue【橋りょう・トンネル】&#10;一人当たり有形固定資産（償却資産）額"/>
        <xdr:cNvSpPr txBox="1"/>
      </xdr:nvSpPr>
      <xdr:spPr>
        <a:xfrm>
          <a:off x="6627205" y="10648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3" name="【公営住宅】&#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8" name="フローチャート: 判断 297"/>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304" name="楕円 303"/>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xdr:rowOff>
    </xdr:from>
    <xdr:ext cx="405111" cy="259045"/>
    <xdr:sp macro="" textlink="">
      <xdr:nvSpPr>
        <xdr:cNvPr id="305" name="【公営住宅】&#10;有形固定資産減価償却率該当値テキスト"/>
        <xdr:cNvSpPr txBox="1"/>
      </xdr:nvSpPr>
      <xdr:spPr>
        <a:xfrm>
          <a:off x="4673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164464</xdr:rowOff>
    </xdr:from>
    <xdr:to>
      <xdr:col>20</xdr:col>
      <xdr:colOff>38100</xdr:colOff>
      <xdr:row>85</xdr:row>
      <xdr:rowOff>94614</xdr:rowOff>
    </xdr:to>
    <xdr:sp macro="" textlink="">
      <xdr:nvSpPr>
        <xdr:cNvPr id="306" name="楕円 305"/>
        <xdr:cNvSpPr/>
      </xdr:nvSpPr>
      <xdr:spPr>
        <a:xfrm>
          <a:off x="3746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43814</xdr:rowOff>
    </xdr:from>
    <xdr:to>
      <xdr:col>24</xdr:col>
      <xdr:colOff>63500</xdr:colOff>
      <xdr:row>85</xdr:row>
      <xdr:rowOff>72389</xdr:rowOff>
    </xdr:to>
    <xdr:cxnSp macro="">
      <xdr:nvCxnSpPr>
        <xdr:cNvPr id="307" name="直線コネクタ 306"/>
        <xdr:cNvCxnSpPr/>
      </xdr:nvCxnSpPr>
      <xdr:spPr>
        <a:xfrm>
          <a:off x="3797300" y="146170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135889</xdr:rowOff>
    </xdr:from>
    <xdr:to>
      <xdr:col>15</xdr:col>
      <xdr:colOff>101600</xdr:colOff>
      <xdr:row>85</xdr:row>
      <xdr:rowOff>66039</xdr:rowOff>
    </xdr:to>
    <xdr:sp macro="" textlink="">
      <xdr:nvSpPr>
        <xdr:cNvPr id="308" name="楕円 307"/>
        <xdr:cNvSpPr/>
      </xdr:nvSpPr>
      <xdr:spPr>
        <a:xfrm>
          <a:off x="2857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15239</xdr:rowOff>
    </xdr:from>
    <xdr:to>
      <xdr:col>19</xdr:col>
      <xdr:colOff>177800</xdr:colOff>
      <xdr:row>85</xdr:row>
      <xdr:rowOff>43814</xdr:rowOff>
    </xdr:to>
    <xdr:cxnSp macro="">
      <xdr:nvCxnSpPr>
        <xdr:cNvPr id="309" name="直線コネクタ 308"/>
        <xdr:cNvCxnSpPr/>
      </xdr:nvCxnSpPr>
      <xdr:spPr>
        <a:xfrm>
          <a:off x="2908300" y="145884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132080</xdr:rowOff>
    </xdr:from>
    <xdr:to>
      <xdr:col>10</xdr:col>
      <xdr:colOff>165100</xdr:colOff>
      <xdr:row>85</xdr:row>
      <xdr:rowOff>62230</xdr:rowOff>
    </xdr:to>
    <xdr:sp macro="" textlink="">
      <xdr:nvSpPr>
        <xdr:cNvPr id="310" name="楕円 309"/>
        <xdr:cNvSpPr/>
      </xdr:nvSpPr>
      <xdr:spPr>
        <a:xfrm>
          <a:off x="1968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11430</xdr:rowOff>
    </xdr:from>
    <xdr:to>
      <xdr:col>15</xdr:col>
      <xdr:colOff>50800</xdr:colOff>
      <xdr:row>85</xdr:row>
      <xdr:rowOff>15239</xdr:rowOff>
    </xdr:to>
    <xdr:cxnSp macro="">
      <xdr:nvCxnSpPr>
        <xdr:cNvPr id="311" name="直線コネクタ 310"/>
        <xdr:cNvCxnSpPr/>
      </xdr:nvCxnSpPr>
      <xdr:spPr>
        <a:xfrm>
          <a:off x="2019300" y="14584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151130</xdr:rowOff>
    </xdr:from>
    <xdr:to>
      <xdr:col>6</xdr:col>
      <xdr:colOff>38100</xdr:colOff>
      <xdr:row>85</xdr:row>
      <xdr:rowOff>81280</xdr:rowOff>
    </xdr:to>
    <xdr:sp macro="" textlink="">
      <xdr:nvSpPr>
        <xdr:cNvPr id="312" name="楕円 311"/>
        <xdr:cNvSpPr/>
      </xdr:nvSpPr>
      <xdr:spPr>
        <a:xfrm>
          <a:off x="1079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11430</xdr:rowOff>
    </xdr:from>
    <xdr:to>
      <xdr:col>10</xdr:col>
      <xdr:colOff>114300</xdr:colOff>
      <xdr:row>85</xdr:row>
      <xdr:rowOff>30480</xdr:rowOff>
    </xdr:to>
    <xdr:cxnSp macro="">
      <xdr:nvCxnSpPr>
        <xdr:cNvPr id="313" name="直線コネクタ 312"/>
        <xdr:cNvCxnSpPr/>
      </xdr:nvCxnSpPr>
      <xdr:spPr>
        <a:xfrm flipV="1">
          <a:off x="1130300" y="14584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314" name="n_1ave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15" name="n_2aveValue【公営住宅】&#10;有形固定資産減価償却率"/>
        <xdr:cNvSpPr txBox="1"/>
      </xdr:nvSpPr>
      <xdr:spPr>
        <a:xfrm>
          <a:off x="2705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6"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7"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85741</xdr:rowOff>
    </xdr:from>
    <xdr:ext cx="405111" cy="259045"/>
    <xdr:sp macro="" textlink="">
      <xdr:nvSpPr>
        <xdr:cNvPr id="318" name="n_1mainValue【公営住宅】&#10;有形固定資産減価償却率"/>
        <xdr:cNvSpPr txBox="1"/>
      </xdr:nvSpPr>
      <xdr:spPr>
        <a:xfrm>
          <a:off x="3582044"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57166</xdr:rowOff>
    </xdr:from>
    <xdr:ext cx="405111" cy="259045"/>
    <xdr:sp macro="" textlink="">
      <xdr:nvSpPr>
        <xdr:cNvPr id="319" name="n_2mainValue【公営住宅】&#10;有形固定資産減価償却率"/>
        <xdr:cNvSpPr txBox="1"/>
      </xdr:nvSpPr>
      <xdr:spPr>
        <a:xfrm>
          <a:off x="2705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53357</xdr:rowOff>
    </xdr:from>
    <xdr:ext cx="405111" cy="259045"/>
    <xdr:sp macro="" textlink="">
      <xdr:nvSpPr>
        <xdr:cNvPr id="320" name="n_3mainValue【公営住宅】&#10;有形固定資産減価償却率"/>
        <xdr:cNvSpPr txBox="1"/>
      </xdr:nvSpPr>
      <xdr:spPr>
        <a:xfrm>
          <a:off x="1816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72407</xdr:rowOff>
    </xdr:from>
    <xdr:ext cx="405111" cy="259045"/>
    <xdr:sp macro="" textlink="">
      <xdr:nvSpPr>
        <xdr:cNvPr id="321" name="n_4mainValue【公営住宅】&#10;有形固定資産減価償却率"/>
        <xdr:cNvSpPr txBox="1"/>
      </xdr:nvSpPr>
      <xdr:spPr>
        <a:xfrm>
          <a:off x="9277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121556</xdr:rowOff>
    </xdr:from>
    <xdr:ext cx="469744" cy="259045"/>
    <xdr:sp macro="" textlink="">
      <xdr:nvSpPr>
        <xdr:cNvPr id="350" name="【公営住宅】&#10;一人当たり面積平均値テキスト"/>
        <xdr:cNvSpPr txBox="1"/>
      </xdr:nvSpPr>
      <xdr:spPr>
        <a:xfrm>
          <a:off x="10515600" y="1435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xdr:cNvSpPr/>
      </xdr:nvSpPr>
      <xdr:spPr>
        <a:xfrm>
          <a:off x="8699500" y="144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64263</xdr:rowOff>
    </xdr:from>
    <xdr:to>
      <xdr:col>41</xdr:col>
      <xdr:colOff>101600</xdr:colOff>
      <xdr:row>85</xdr:row>
      <xdr:rowOff>165863</xdr:rowOff>
    </xdr:to>
    <xdr:sp macro="" textlink="">
      <xdr:nvSpPr>
        <xdr:cNvPr id="354" name="フローチャート: 判断 353"/>
        <xdr:cNvSpPr/>
      </xdr:nvSpPr>
      <xdr:spPr>
        <a:xfrm>
          <a:off x="7810500" y="1463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66039</xdr:rowOff>
    </xdr:from>
    <xdr:to>
      <xdr:col>36</xdr:col>
      <xdr:colOff>165100</xdr:colOff>
      <xdr:row>85</xdr:row>
      <xdr:rowOff>167639</xdr:rowOff>
    </xdr:to>
    <xdr:sp macro="" textlink="">
      <xdr:nvSpPr>
        <xdr:cNvPr id="355" name="フローチャート: 判断 354"/>
        <xdr:cNvSpPr/>
      </xdr:nvSpPr>
      <xdr:spPr>
        <a:xfrm>
          <a:off x="6921500" y="1463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144272</xdr:rowOff>
    </xdr:from>
    <xdr:to>
      <xdr:col>55</xdr:col>
      <xdr:colOff>50800</xdr:colOff>
      <xdr:row>86</xdr:row>
      <xdr:rowOff>74422</xdr:rowOff>
    </xdr:to>
    <xdr:sp macro="" textlink="">
      <xdr:nvSpPr>
        <xdr:cNvPr id="361" name="楕円 360"/>
        <xdr:cNvSpPr/>
      </xdr:nvSpPr>
      <xdr:spPr>
        <a:xfrm>
          <a:off x="104267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59199</xdr:rowOff>
    </xdr:from>
    <xdr:ext cx="469744" cy="259045"/>
    <xdr:sp macro="" textlink="">
      <xdr:nvSpPr>
        <xdr:cNvPr id="362" name="【公営住宅】&#10;一人当たり面積該当値テキスト"/>
        <xdr:cNvSpPr txBox="1"/>
      </xdr:nvSpPr>
      <xdr:spPr>
        <a:xfrm>
          <a:off x="10515600" y="1463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144907</xdr:rowOff>
    </xdr:from>
    <xdr:to>
      <xdr:col>50</xdr:col>
      <xdr:colOff>165100</xdr:colOff>
      <xdr:row>86</xdr:row>
      <xdr:rowOff>75057</xdr:rowOff>
    </xdr:to>
    <xdr:sp macro="" textlink="">
      <xdr:nvSpPr>
        <xdr:cNvPr id="363" name="楕円 362"/>
        <xdr:cNvSpPr/>
      </xdr:nvSpPr>
      <xdr:spPr>
        <a:xfrm>
          <a:off x="9588500" y="147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23622</xdr:rowOff>
    </xdr:from>
    <xdr:to>
      <xdr:col>55</xdr:col>
      <xdr:colOff>0</xdr:colOff>
      <xdr:row>86</xdr:row>
      <xdr:rowOff>24257</xdr:rowOff>
    </xdr:to>
    <xdr:cxnSp macro="">
      <xdr:nvCxnSpPr>
        <xdr:cNvPr id="364" name="直線コネクタ 363"/>
        <xdr:cNvCxnSpPr/>
      </xdr:nvCxnSpPr>
      <xdr:spPr>
        <a:xfrm flipV="1">
          <a:off x="9639300" y="14768322"/>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146686</xdr:rowOff>
    </xdr:from>
    <xdr:to>
      <xdr:col>46</xdr:col>
      <xdr:colOff>38100</xdr:colOff>
      <xdr:row>86</xdr:row>
      <xdr:rowOff>76836</xdr:rowOff>
    </xdr:to>
    <xdr:sp macro="" textlink="">
      <xdr:nvSpPr>
        <xdr:cNvPr id="365" name="楕円 364"/>
        <xdr:cNvSpPr/>
      </xdr:nvSpPr>
      <xdr:spPr>
        <a:xfrm>
          <a:off x="8699500" y="1471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24257</xdr:rowOff>
    </xdr:from>
    <xdr:to>
      <xdr:col>50</xdr:col>
      <xdr:colOff>114300</xdr:colOff>
      <xdr:row>86</xdr:row>
      <xdr:rowOff>26036</xdr:rowOff>
    </xdr:to>
    <xdr:cxnSp macro="">
      <xdr:nvCxnSpPr>
        <xdr:cNvPr id="366" name="直線コネクタ 365"/>
        <xdr:cNvCxnSpPr/>
      </xdr:nvCxnSpPr>
      <xdr:spPr>
        <a:xfrm flipV="1">
          <a:off x="8750300" y="14768957"/>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67" name="楕円 366"/>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26036</xdr:rowOff>
    </xdr:from>
    <xdr:to>
      <xdr:col>45</xdr:col>
      <xdr:colOff>177800</xdr:colOff>
      <xdr:row>86</xdr:row>
      <xdr:rowOff>26670</xdr:rowOff>
    </xdr:to>
    <xdr:cxnSp macro="">
      <xdr:nvCxnSpPr>
        <xdr:cNvPr id="368" name="直線コネクタ 367"/>
        <xdr:cNvCxnSpPr/>
      </xdr:nvCxnSpPr>
      <xdr:spPr>
        <a:xfrm flipV="1">
          <a:off x="7861300" y="14770736"/>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147701</xdr:rowOff>
    </xdr:from>
    <xdr:to>
      <xdr:col>36</xdr:col>
      <xdr:colOff>165100</xdr:colOff>
      <xdr:row>86</xdr:row>
      <xdr:rowOff>77851</xdr:rowOff>
    </xdr:to>
    <xdr:sp macro="" textlink="">
      <xdr:nvSpPr>
        <xdr:cNvPr id="369" name="楕円 368"/>
        <xdr:cNvSpPr/>
      </xdr:nvSpPr>
      <xdr:spPr>
        <a:xfrm>
          <a:off x="6921500" y="1472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27051</xdr:rowOff>
    </xdr:to>
    <xdr:cxnSp macro="">
      <xdr:nvCxnSpPr>
        <xdr:cNvPr id="370" name="直線コネクタ 369"/>
        <xdr:cNvCxnSpPr/>
      </xdr:nvCxnSpPr>
      <xdr:spPr>
        <a:xfrm flipV="1">
          <a:off x="6972300" y="147713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83838</xdr:rowOff>
    </xdr:from>
    <xdr:ext cx="469744" cy="259045"/>
    <xdr:sp macro="" textlink="">
      <xdr:nvSpPr>
        <xdr:cNvPr id="371" name="n_1aveValue【公営住宅】&#10;一人当たり面積"/>
        <xdr:cNvSpPr txBox="1"/>
      </xdr:nvSpPr>
      <xdr:spPr>
        <a:xfrm>
          <a:off x="93917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28212</xdr:rowOff>
    </xdr:from>
    <xdr:ext cx="469744" cy="259045"/>
    <xdr:sp macro="" textlink="">
      <xdr:nvSpPr>
        <xdr:cNvPr id="372" name="n_2aveValue【公営住宅】&#10;一人当たり面積"/>
        <xdr:cNvSpPr txBox="1"/>
      </xdr:nvSpPr>
      <xdr:spPr>
        <a:xfrm>
          <a:off x="851542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10940</xdr:rowOff>
    </xdr:from>
    <xdr:ext cx="469744" cy="259045"/>
    <xdr:sp macro="" textlink="">
      <xdr:nvSpPr>
        <xdr:cNvPr id="373" name="n_3aveValue【公営住宅】&#10;一人当たり面積"/>
        <xdr:cNvSpPr txBox="1"/>
      </xdr:nvSpPr>
      <xdr:spPr>
        <a:xfrm>
          <a:off x="7626427" y="1441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12716</xdr:rowOff>
    </xdr:from>
    <xdr:ext cx="469744" cy="259045"/>
    <xdr:sp macro="" textlink="">
      <xdr:nvSpPr>
        <xdr:cNvPr id="374" name="n_4aveValue【公営住宅】&#10;一人当たり面積"/>
        <xdr:cNvSpPr txBox="1"/>
      </xdr:nvSpPr>
      <xdr:spPr>
        <a:xfrm>
          <a:off x="6737427" y="1441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66184</xdr:rowOff>
    </xdr:from>
    <xdr:ext cx="469744" cy="259045"/>
    <xdr:sp macro="" textlink="">
      <xdr:nvSpPr>
        <xdr:cNvPr id="375" name="n_1mainValue【公営住宅】&#10;一人当たり面積"/>
        <xdr:cNvSpPr txBox="1"/>
      </xdr:nvSpPr>
      <xdr:spPr>
        <a:xfrm>
          <a:off x="9391727" y="1481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67963</xdr:rowOff>
    </xdr:from>
    <xdr:ext cx="469744" cy="259045"/>
    <xdr:sp macro="" textlink="">
      <xdr:nvSpPr>
        <xdr:cNvPr id="376" name="n_2mainValue【公営住宅】&#10;一人当たり面積"/>
        <xdr:cNvSpPr txBox="1"/>
      </xdr:nvSpPr>
      <xdr:spPr>
        <a:xfrm>
          <a:off x="8515427" y="1481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77" name="n_3mainValue【公営住宅】&#10;一人当たり面積"/>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68978</xdr:rowOff>
    </xdr:from>
    <xdr:ext cx="469744" cy="259045"/>
    <xdr:sp macro="" textlink="">
      <xdr:nvSpPr>
        <xdr:cNvPr id="378" name="n_4mainValue【公営住宅】&#10;一人当たり面積"/>
        <xdr:cNvSpPr txBox="1"/>
      </xdr:nvSpPr>
      <xdr:spPr>
        <a:xfrm>
          <a:off x="6737427" y="1481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0" name="直線コネクタ 419"/>
        <xdr:cNvCxnSpPr/>
      </xdr:nvCxnSpPr>
      <xdr:spPr>
        <a:xfrm flipV="1">
          <a:off x="16318864" y="573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3" name="【認定こども園・幼稚園・保育所】&#10;有形固定資産減価償却率最大値テキスト"/>
        <xdr:cNvSpPr txBox="1"/>
      </xdr:nvSpPr>
      <xdr:spPr>
        <a:xfrm>
          <a:off x="16357600" y="551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4" name="直線コネクタ 423"/>
        <xdr:cNvCxnSpPr/>
      </xdr:nvCxnSpPr>
      <xdr:spPr>
        <a:xfrm>
          <a:off x="16230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425" name="【認定こども園・幼稚園・保育所】&#10;有形固定資産減価償却率平均値テキスト"/>
        <xdr:cNvSpPr txBox="1"/>
      </xdr:nvSpPr>
      <xdr:spPr>
        <a:xfrm>
          <a:off x="16357600" y="642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6" name="フローチャート: 判断 425"/>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7" name="フローチャート: 判断 426"/>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28" name="フローチャート: 判断 427"/>
        <xdr:cNvSpPr/>
      </xdr:nvSpPr>
      <xdr:spPr>
        <a:xfrm>
          <a:off x="14541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29" name="フローチャート: 判断 428"/>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0" name="フローチャート: 判断 429"/>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27033</xdr:rowOff>
    </xdr:from>
    <xdr:to>
      <xdr:col>85</xdr:col>
      <xdr:colOff>177800</xdr:colOff>
      <xdr:row>39</xdr:row>
      <xdr:rowOff>128633</xdr:rowOff>
    </xdr:to>
    <xdr:sp macro="" textlink="">
      <xdr:nvSpPr>
        <xdr:cNvPr id="436" name="楕円 435"/>
        <xdr:cNvSpPr/>
      </xdr:nvSpPr>
      <xdr:spPr>
        <a:xfrm>
          <a:off x="16268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5460</xdr:rowOff>
    </xdr:from>
    <xdr:ext cx="405111" cy="259045"/>
    <xdr:sp macro="" textlink="">
      <xdr:nvSpPr>
        <xdr:cNvPr id="437" name="【認定こども園・幼稚園・保育所】&#10;有形固定資産減価償却率該当値テキスト"/>
        <xdr:cNvSpPr txBox="1"/>
      </xdr:nvSpPr>
      <xdr:spPr>
        <a:xfrm>
          <a:off x="16357600"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41728</xdr:rowOff>
    </xdr:from>
    <xdr:to>
      <xdr:col>81</xdr:col>
      <xdr:colOff>101600</xdr:colOff>
      <xdr:row>38</xdr:row>
      <xdr:rowOff>143328</xdr:rowOff>
    </xdr:to>
    <xdr:sp macro="" textlink="">
      <xdr:nvSpPr>
        <xdr:cNvPr id="438" name="楕円 437"/>
        <xdr:cNvSpPr/>
      </xdr:nvSpPr>
      <xdr:spPr>
        <a:xfrm>
          <a:off x="15430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92528</xdr:rowOff>
    </xdr:from>
    <xdr:to>
      <xdr:col>85</xdr:col>
      <xdr:colOff>127000</xdr:colOff>
      <xdr:row>39</xdr:row>
      <xdr:rowOff>77833</xdr:rowOff>
    </xdr:to>
    <xdr:cxnSp macro="">
      <xdr:nvCxnSpPr>
        <xdr:cNvPr id="439" name="直線コネクタ 438"/>
        <xdr:cNvCxnSpPr/>
      </xdr:nvCxnSpPr>
      <xdr:spPr>
        <a:xfrm>
          <a:off x="15481300" y="6607628"/>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40" name="楕円 439"/>
        <xdr:cNvSpPr/>
      </xdr:nvSpPr>
      <xdr:spPr>
        <a:xfrm>
          <a:off x="14541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92528</xdr:rowOff>
    </xdr:from>
    <xdr:to>
      <xdr:col>81</xdr:col>
      <xdr:colOff>50800</xdr:colOff>
      <xdr:row>38</xdr:row>
      <xdr:rowOff>108857</xdr:rowOff>
    </xdr:to>
    <xdr:cxnSp macro="">
      <xdr:nvCxnSpPr>
        <xdr:cNvPr id="441" name="直線コネクタ 440"/>
        <xdr:cNvCxnSpPr/>
      </xdr:nvCxnSpPr>
      <xdr:spPr>
        <a:xfrm flipV="1">
          <a:off x="14592300" y="6607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82550</xdr:rowOff>
    </xdr:from>
    <xdr:to>
      <xdr:col>72</xdr:col>
      <xdr:colOff>38100</xdr:colOff>
      <xdr:row>39</xdr:row>
      <xdr:rowOff>12700</xdr:rowOff>
    </xdr:to>
    <xdr:sp macro="" textlink="">
      <xdr:nvSpPr>
        <xdr:cNvPr id="442" name="楕円 441"/>
        <xdr:cNvSpPr/>
      </xdr:nvSpPr>
      <xdr:spPr>
        <a:xfrm>
          <a:off x="1365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108857</xdr:rowOff>
    </xdr:from>
    <xdr:to>
      <xdr:col>76</xdr:col>
      <xdr:colOff>114300</xdr:colOff>
      <xdr:row>38</xdr:row>
      <xdr:rowOff>133350</xdr:rowOff>
    </xdr:to>
    <xdr:cxnSp macro="">
      <xdr:nvCxnSpPr>
        <xdr:cNvPr id="443" name="直線コネクタ 442"/>
        <xdr:cNvCxnSpPr/>
      </xdr:nvCxnSpPr>
      <xdr:spPr>
        <a:xfrm flipV="1">
          <a:off x="13703300" y="662395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49893</xdr:rowOff>
    </xdr:from>
    <xdr:to>
      <xdr:col>67</xdr:col>
      <xdr:colOff>101600</xdr:colOff>
      <xdr:row>38</xdr:row>
      <xdr:rowOff>151493</xdr:rowOff>
    </xdr:to>
    <xdr:sp macro="" textlink="">
      <xdr:nvSpPr>
        <xdr:cNvPr id="444" name="楕円 443"/>
        <xdr:cNvSpPr/>
      </xdr:nvSpPr>
      <xdr:spPr>
        <a:xfrm>
          <a:off x="12763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100693</xdr:rowOff>
    </xdr:from>
    <xdr:to>
      <xdr:col>71</xdr:col>
      <xdr:colOff>177800</xdr:colOff>
      <xdr:row>38</xdr:row>
      <xdr:rowOff>133350</xdr:rowOff>
    </xdr:to>
    <xdr:cxnSp macro="">
      <xdr:nvCxnSpPr>
        <xdr:cNvPr id="445" name="直線コネクタ 444"/>
        <xdr:cNvCxnSpPr/>
      </xdr:nvCxnSpPr>
      <xdr:spPr>
        <a:xfrm>
          <a:off x="12814300" y="661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147518</xdr:rowOff>
    </xdr:from>
    <xdr:ext cx="405111" cy="259045"/>
    <xdr:sp macro="" textlink="">
      <xdr:nvSpPr>
        <xdr:cNvPr id="446" name="n_1aveValue【認定こども園・幼稚園・保育所】&#10;有形固定資産減価償却率"/>
        <xdr:cNvSpPr txBox="1"/>
      </xdr:nvSpPr>
      <xdr:spPr>
        <a:xfrm>
          <a:off x="152660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447" name="n_2aveValue【認定こども園・幼稚園・保育所】&#10;有形固定資産減価償却率"/>
        <xdr:cNvSpPr txBox="1"/>
      </xdr:nvSpPr>
      <xdr:spPr>
        <a:xfrm>
          <a:off x="14389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48" name="n_3aveValue【認定こども園・幼稚園・保育所】&#10;有形固定資産減価償却率"/>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49" name="n_4aveValue【認定こども園・幼稚園・保育所】&#10;有形固定資産減価償却率"/>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159855</xdr:rowOff>
    </xdr:from>
    <xdr:ext cx="405111" cy="259045"/>
    <xdr:sp macro="" textlink="">
      <xdr:nvSpPr>
        <xdr:cNvPr id="450" name="n_1mainValue【認定こども園・幼稚園・保育所】&#10;有形固定資産減価償却率"/>
        <xdr:cNvSpPr txBox="1"/>
      </xdr:nvSpPr>
      <xdr:spPr>
        <a:xfrm>
          <a:off x="15266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451" name="n_2mainValue【認定こども園・幼稚園・保育所】&#10;有形固定資産減価償却率"/>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452" name="n_3mainValue【認定こども園・幼稚園・保育所】&#10;有形固定資産減価償却率"/>
        <xdr:cNvSpPr txBox="1"/>
      </xdr:nvSpPr>
      <xdr:spPr>
        <a:xfrm>
          <a:off x="13500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142620</xdr:rowOff>
    </xdr:from>
    <xdr:ext cx="405111" cy="259045"/>
    <xdr:sp macro="" textlink="">
      <xdr:nvSpPr>
        <xdr:cNvPr id="453" name="n_4mainValue【認定こども園・幼稚園・保育所】&#10;有形固定資産減価償却率"/>
        <xdr:cNvSpPr txBox="1"/>
      </xdr:nvSpPr>
      <xdr:spPr>
        <a:xfrm>
          <a:off x="12611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79" name="直線コネクタ 478"/>
        <xdr:cNvCxnSpPr/>
      </xdr:nvCxnSpPr>
      <xdr:spPr>
        <a:xfrm flipV="1">
          <a:off x="22160864" y="5807528"/>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80" name="【認定こども園・幼稚園・保育所】&#10;一人当たり面積最小値テキスト"/>
        <xdr:cNvSpPr txBox="1"/>
      </xdr:nvSpPr>
      <xdr:spPr>
        <a:xfrm>
          <a:off x="22199600" y="72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81" name="直線コネクタ 480"/>
        <xdr:cNvCxnSpPr/>
      </xdr:nvCxnSpPr>
      <xdr:spPr>
        <a:xfrm>
          <a:off x="22072600" y="720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82" name="【認定こども園・幼稚園・保育所】&#10;一人当たり面積最大値テキスト"/>
        <xdr:cNvSpPr txBox="1"/>
      </xdr:nvSpPr>
      <xdr:spPr>
        <a:xfrm>
          <a:off x="22199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83" name="直線コネクタ 482"/>
        <xdr:cNvCxnSpPr/>
      </xdr:nvCxnSpPr>
      <xdr:spPr>
        <a:xfrm>
          <a:off x="22072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80571</xdr:rowOff>
    </xdr:from>
    <xdr:ext cx="469744" cy="259045"/>
    <xdr:sp macro="" textlink="">
      <xdr:nvSpPr>
        <xdr:cNvPr id="484" name="【認定こども園・幼稚園・保育所】&#10;一人当たり面積平均値テキスト"/>
        <xdr:cNvSpPr txBox="1"/>
      </xdr:nvSpPr>
      <xdr:spPr>
        <a:xfrm>
          <a:off x="22199600" y="676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85" name="フローチャート: 判断 484"/>
        <xdr:cNvSpPr/>
      </xdr:nvSpPr>
      <xdr:spPr>
        <a:xfrm>
          <a:off x="22110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87993</xdr:rowOff>
    </xdr:from>
    <xdr:to>
      <xdr:col>107</xdr:col>
      <xdr:colOff>101600</xdr:colOff>
      <xdr:row>40</xdr:row>
      <xdr:rowOff>18143</xdr:rowOff>
    </xdr:to>
    <xdr:sp macro="" textlink="">
      <xdr:nvSpPr>
        <xdr:cNvPr id="487" name="フローチャート: 判断 486"/>
        <xdr:cNvSpPr/>
      </xdr:nvSpPr>
      <xdr:spPr>
        <a:xfrm>
          <a:off x="20383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17780</xdr:rowOff>
    </xdr:from>
    <xdr:to>
      <xdr:col>102</xdr:col>
      <xdr:colOff>165100</xdr:colOff>
      <xdr:row>40</xdr:row>
      <xdr:rowOff>119380</xdr:rowOff>
    </xdr:to>
    <xdr:sp macro="" textlink="">
      <xdr:nvSpPr>
        <xdr:cNvPr id="488" name="フローチャート: 判断 487"/>
        <xdr:cNvSpPr/>
      </xdr:nvSpPr>
      <xdr:spPr>
        <a:xfrm>
          <a:off x="19494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44994</xdr:rowOff>
    </xdr:from>
    <xdr:to>
      <xdr:col>98</xdr:col>
      <xdr:colOff>38100</xdr:colOff>
      <xdr:row>40</xdr:row>
      <xdr:rowOff>146594</xdr:rowOff>
    </xdr:to>
    <xdr:sp macro="" textlink="">
      <xdr:nvSpPr>
        <xdr:cNvPr id="489" name="フローチャート: 判断 488"/>
        <xdr:cNvSpPr/>
      </xdr:nvSpPr>
      <xdr:spPr>
        <a:xfrm>
          <a:off x="18605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45538</xdr:rowOff>
    </xdr:from>
    <xdr:to>
      <xdr:col>116</xdr:col>
      <xdr:colOff>114300</xdr:colOff>
      <xdr:row>39</xdr:row>
      <xdr:rowOff>147138</xdr:rowOff>
    </xdr:to>
    <xdr:sp macro="" textlink="">
      <xdr:nvSpPr>
        <xdr:cNvPr id="495" name="楕円 494"/>
        <xdr:cNvSpPr/>
      </xdr:nvSpPr>
      <xdr:spPr>
        <a:xfrm>
          <a:off x="22110700" y="673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68415</xdr:rowOff>
    </xdr:from>
    <xdr:ext cx="469744" cy="259045"/>
    <xdr:sp macro="" textlink="">
      <xdr:nvSpPr>
        <xdr:cNvPr id="496" name="【認定こども園・幼稚園・保育所】&#10;一人当たり面積該当値テキスト"/>
        <xdr:cNvSpPr txBox="1"/>
      </xdr:nvSpPr>
      <xdr:spPr>
        <a:xfrm>
          <a:off x="22199600"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49893</xdr:rowOff>
    </xdr:from>
    <xdr:to>
      <xdr:col>112</xdr:col>
      <xdr:colOff>38100</xdr:colOff>
      <xdr:row>39</xdr:row>
      <xdr:rowOff>151493</xdr:rowOff>
    </xdr:to>
    <xdr:sp macro="" textlink="">
      <xdr:nvSpPr>
        <xdr:cNvPr id="497" name="楕円 496"/>
        <xdr:cNvSpPr/>
      </xdr:nvSpPr>
      <xdr:spPr>
        <a:xfrm>
          <a:off x="21272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96338</xdr:rowOff>
    </xdr:from>
    <xdr:to>
      <xdr:col>116</xdr:col>
      <xdr:colOff>63500</xdr:colOff>
      <xdr:row>39</xdr:row>
      <xdr:rowOff>100693</xdr:rowOff>
    </xdr:to>
    <xdr:cxnSp macro="">
      <xdr:nvCxnSpPr>
        <xdr:cNvPr id="498" name="直線コネクタ 497"/>
        <xdr:cNvCxnSpPr/>
      </xdr:nvCxnSpPr>
      <xdr:spPr>
        <a:xfrm flipV="1">
          <a:off x="21323300" y="6782888"/>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57513</xdr:rowOff>
    </xdr:from>
    <xdr:to>
      <xdr:col>107</xdr:col>
      <xdr:colOff>101600</xdr:colOff>
      <xdr:row>39</xdr:row>
      <xdr:rowOff>159113</xdr:rowOff>
    </xdr:to>
    <xdr:sp macro="" textlink="">
      <xdr:nvSpPr>
        <xdr:cNvPr id="499" name="楕円 498"/>
        <xdr:cNvSpPr/>
      </xdr:nvSpPr>
      <xdr:spPr>
        <a:xfrm>
          <a:off x="20383500" y="6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100693</xdr:rowOff>
    </xdr:from>
    <xdr:to>
      <xdr:col>111</xdr:col>
      <xdr:colOff>177800</xdr:colOff>
      <xdr:row>39</xdr:row>
      <xdr:rowOff>108313</xdr:rowOff>
    </xdr:to>
    <xdr:cxnSp macro="">
      <xdr:nvCxnSpPr>
        <xdr:cNvPr id="500" name="直線コネクタ 499"/>
        <xdr:cNvCxnSpPr/>
      </xdr:nvCxnSpPr>
      <xdr:spPr>
        <a:xfrm flipV="1">
          <a:off x="20434300" y="67872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501" name="楕円 500"/>
        <xdr:cNvSpPr/>
      </xdr:nvSpPr>
      <xdr:spPr>
        <a:xfrm>
          <a:off x="19494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108313</xdr:rowOff>
    </xdr:from>
    <xdr:to>
      <xdr:col>107</xdr:col>
      <xdr:colOff>50800</xdr:colOff>
      <xdr:row>39</xdr:row>
      <xdr:rowOff>120287</xdr:rowOff>
    </xdr:to>
    <xdr:cxnSp macro="">
      <xdr:nvCxnSpPr>
        <xdr:cNvPr id="502" name="直線コネクタ 501"/>
        <xdr:cNvCxnSpPr/>
      </xdr:nvCxnSpPr>
      <xdr:spPr>
        <a:xfrm flipV="1">
          <a:off x="19545300" y="679486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71665</xdr:rowOff>
    </xdr:from>
    <xdr:to>
      <xdr:col>98</xdr:col>
      <xdr:colOff>38100</xdr:colOff>
      <xdr:row>40</xdr:row>
      <xdr:rowOff>1815</xdr:rowOff>
    </xdr:to>
    <xdr:sp macro="" textlink="">
      <xdr:nvSpPr>
        <xdr:cNvPr id="503" name="楕円 502"/>
        <xdr:cNvSpPr/>
      </xdr:nvSpPr>
      <xdr:spPr>
        <a:xfrm>
          <a:off x="18605500" y="67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120287</xdr:rowOff>
    </xdr:from>
    <xdr:to>
      <xdr:col>102</xdr:col>
      <xdr:colOff>114300</xdr:colOff>
      <xdr:row>39</xdr:row>
      <xdr:rowOff>122465</xdr:rowOff>
    </xdr:to>
    <xdr:cxnSp macro="">
      <xdr:nvCxnSpPr>
        <xdr:cNvPr id="504" name="直線コネクタ 503"/>
        <xdr:cNvCxnSpPr/>
      </xdr:nvCxnSpPr>
      <xdr:spPr>
        <a:xfrm flipV="1">
          <a:off x="18656300" y="680683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9270</xdr:rowOff>
    </xdr:from>
    <xdr:ext cx="469744" cy="259045"/>
    <xdr:sp macro="" textlink="">
      <xdr:nvSpPr>
        <xdr:cNvPr id="506" name="n_2aveValue【認定こども園・幼稚園・保育所】&#10;一人当たり面積"/>
        <xdr:cNvSpPr txBox="1"/>
      </xdr:nvSpPr>
      <xdr:spPr>
        <a:xfrm>
          <a:off x="201994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110507</xdr:rowOff>
    </xdr:from>
    <xdr:ext cx="469744" cy="259045"/>
    <xdr:sp macro="" textlink="">
      <xdr:nvSpPr>
        <xdr:cNvPr id="507" name="n_3aveValue【認定こども園・幼稚園・保育所】&#10;一人当たり面積"/>
        <xdr:cNvSpPr txBox="1"/>
      </xdr:nvSpPr>
      <xdr:spPr>
        <a:xfrm>
          <a:off x="19310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137721</xdr:rowOff>
    </xdr:from>
    <xdr:ext cx="469744" cy="259045"/>
    <xdr:sp macro="" textlink="">
      <xdr:nvSpPr>
        <xdr:cNvPr id="508" name="n_4aveValue【認定こども園・幼稚園・保育所】&#10;一人当たり面積"/>
        <xdr:cNvSpPr txBox="1"/>
      </xdr:nvSpPr>
      <xdr:spPr>
        <a:xfrm>
          <a:off x="184214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168020</xdr:rowOff>
    </xdr:from>
    <xdr:ext cx="469744" cy="259045"/>
    <xdr:sp macro="" textlink="">
      <xdr:nvSpPr>
        <xdr:cNvPr id="509" name="n_1mainValue【認定こども園・幼稚園・保育所】&#10;一人当たり面積"/>
        <xdr:cNvSpPr txBox="1"/>
      </xdr:nvSpPr>
      <xdr:spPr>
        <a:xfrm>
          <a:off x="210757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4190</xdr:rowOff>
    </xdr:from>
    <xdr:ext cx="469744" cy="259045"/>
    <xdr:sp macro="" textlink="">
      <xdr:nvSpPr>
        <xdr:cNvPr id="510" name="n_2mainValue【認定こども園・幼稚園・保育所】&#10;一人当たり面積"/>
        <xdr:cNvSpPr txBox="1"/>
      </xdr:nvSpPr>
      <xdr:spPr>
        <a:xfrm>
          <a:off x="20199427" y="651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16164</xdr:rowOff>
    </xdr:from>
    <xdr:ext cx="469744" cy="259045"/>
    <xdr:sp macro="" textlink="">
      <xdr:nvSpPr>
        <xdr:cNvPr id="511" name="n_3mainValue【認定こども園・幼稚園・保育所】&#10;一人当たり面積"/>
        <xdr:cNvSpPr txBox="1"/>
      </xdr:nvSpPr>
      <xdr:spPr>
        <a:xfrm>
          <a:off x="19310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18342</xdr:rowOff>
    </xdr:from>
    <xdr:ext cx="469744" cy="259045"/>
    <xdr:sp macro="" textlink="">
      <xdr:nvSpPr>
        <xdr:cNvPr id="512" name="n_4mainValue【認定こども園・幼稚園・保育所】&#10;一人当たり面積"/>
        <xdr:cNvSpPr txBox="1"/>
      </xdr:nvSpPr>
      <xdr:spPr>
        <a:xfrm>
          <a:off x="18421427" y="653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7" name="直線コネクタ 536"/>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0" name="【学校施設】&#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99712</xdr:rowOff>
    </xdr:from>
    <xdr:ext cx="405111" cy="259045"/>
    <xdr:sp macro="" textlink="">
      <xdr:nvSpPr>
        <xdr:cNvPr id="542" name="【学校施設】&#10;有形固定資産減価償却率平均値テキスト"/>
        <xdr:cNvSpPr txBox="1"/>
      </xdr:nvSpPr>
      <xdr:spPr>
        <a:xfrm>
          <a:off x="16357600" y="10215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45" name="フローチャート: 判断 544"/>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6" name="フローチャート: 判断 545"/>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47" name="フローチャート: 判断 546"/>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46355</xdr:rowOff>
    </xdr:from>
    <xdr:to>
      <xdr:col>85</xdr:col>
      <xdr:colOff>177800</xdr:colOff>
      <xdr:row>63</xdr:row>
      <xdr:rowOff>147955</xdr:rowOff>
    </xdr:to>
    <xdr:sp macro="" textlink="">
      <xdr:nvSpPr>
        <xdr:cNvPr id="553" name="楕円 552"/>
        <xdr:cNvSpPr/>
      </xdr:nvSpPr>
      <xdr:spPr>
        <a:xfrm>
          <a:off x="162687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24782</xdr:rowOff>
    </xdr:from>
    <xdr:ext cx="405111" cy="259045"/>
    <xdr:sp macro="" textlink="">
      <xdr:nvSpPr>
        <xdr:cNvPr id="554" name="【学校施設】&#10;有形固定資産減価償却率該当値テキスト"/>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116840</xdr:rowOff>
    </xdr:from>
    <xdr:to>
      <xdr:col>81</xdr:col>
      <xdr:colOff>101600</xdr:colOff>
      <xdr:row>61</xdr:row>
      <xdr:rowOff>46990</xdr:rowOff>
    </xdr:to>
    <xdr:sp macro="" textlink="">
      <xdr:nvSpPr>
        <xdr:cNvPr id="555" name="楕円 554"/>
        <xdr:cNvSpPr/>
      </xdr:nvSpPr>
      <xdr:spPr>
        <a:xfrm>
          <a:off x="15430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167640</xdr:rowOff>
    </xdr:from>
    <xdr:to>
      <xdr:col>85</xdr:col>
      <xdr:colOff>127000</xdr:colOff>
      <xdr:row>63</xdr:row>
      <xdr:rowOff>97155</xdr:rowOff>
    </xdr:to>
    <xdr:cxnSp macro="">
      <xdr:nvCxnSpPr>
        <xdr:cNvPr id="556" name="直線コネクタ 555"/>
        <xdr:cNvCxnSpPr/>
      </xdr:nvCxnSpPr>
      <xdr:spPr>
        <a:xfrm>
          <a:off x="15481300" y="10454640"/>
          <a:ext cx="838200" cy="4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166370</xdr:rowOff>
    </xdr:from>
    <xdr:to>
      <xdr:col>76</xdr:col>
      <xdr:colOff>165100</xdr:colOff>
      <xdr:row>63</xdr:row>
      <xdr:rowOff>96520</xdr:rowOff>
    </xdr:to>
    <xdr:sp macro="" textlink="">
      <xdr:nvSpPr>
        <xdr:cNvPr id="557" name="楕円 556"/>
        <xdr:cNvSpPr/>
      </xdr:nvSpPr>
      <xdr:spPr>
        <a:xfrm>
          <a:off x="1454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167640</xdr:rowOff>
    </xdr:from>
    <xdr:to>
      <xdr:col>81</xdr:col>
      <xdr:colOff>50800</xdr:colOff>
      <xdr:row>63</xdr:row>
      <xdr:rowOff>45720</xdr:rowOff>
    </xdr:to>
    <xdr:cxnSp macro="">
      <xdr:nvCxnSpPr>
        <xdr:cNvPr id="558" name="直線コネクタ 557"/>
        <xdr:cNvCxnSpPr/>
      </xdr:nvCxnSpPr>
      <xdr:spPr>
        <a:xfrm flipV="1">
          <a:off x="14592300" y="10454640"/>
          <a:ext cx="8890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158750</xdr:rowOff>
    </xdr:from>
    <xdr:to>
      <xdr:col>72</xdr:col>
      <xdr:colOff>38100</xdr:colOff>
      <xdr:row>63</xdr:row>
      <xdr:rowOff>88900</xdr:rowOff>
    </xdr:to>
    <xdr:sp macro="" textlink="">
      <xdr:nvSpPr>
        <xdr:cNvPr id="559" name="楕円 558"/>
        <xdr:cNvSpPr/>
      </xdr:nvSpPr>
      <xdr:spPr>
        <a:xfrm>
          <a:off x="1365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38100</xdr:rowOff>
    </xdr:from>
    <xdr:to>
      <xdr:col>76</xdr:col>
      <xdr:colOff>114300</xdr:colOff>
      <xdr:row>63</xdr:row>
      <xdr:rowOff>45720</xdr:rowOff>
    </xdr:to>
    <xdr:cxnSp macro="">
      <xdr:nvCxnSpPr>
        <xdr:cNvPr id="560" name="直線コネクタ 559"/>
        <xdr:cNvCxnSpPr/>
      </xdr:nvCxnSpPr>
      <xdr:spPr>
        <a:xfrm>
          <a:off x="13703300" y="1083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166370</xdr:rowOff>
    </xdr:from>
    <xdr:to>
      <xdr:col>67</xdr:col>
      <xdr:colOff>101600</xdr:colOff>
      <xdr:row>63</xdr:row>
      <xdr:rowOff>96520</xdr:rowOff>
    </xdr:to>
    <xdr:sp macro="" textlink="">
      <xdr:nvSpPr>
        <xdr:cNvPr id="561" name="楕円 560"/>
        <xdr:cNvSpPr/>
      </xdr:nvSpPr>
      <xdr:spPr>
        <a:xfrm>
          <a:off x="12763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38100</xdr:rowOff>
    </xdr:from>
    <xdr:to>
      <xdr:col>71</xdr:col>
      <xdr:colOff>177800</xdr:colOff>
      <xdr:row>63</xdr:row>
      <xdr:rowOff>45720</xdr:rowOff>
    </xdr:to>
    <xdr:cxnSp macro="">
      <xdr:nvCxnSpPr>
        <xdr:cNvPr id="562" name="直線コネクタ 561"/>
        <xdr:cNvCxnSpPr/>
      </xdr:nvCxnSpPr>
      <xdr:spPr>
        <a:xfrm flipV="1">
          <a:off x="12814300" y="1083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563" name="n_1aveValue【学校施設】&#10;有形固定資産減価償却率"/>
        <xdr:cNvSpPr txBox="1"/>
      </xdr:nvSpPr>
      <xdr:spPr>
        <a:xfrm>
          <a:off x="152660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64" name="n_2aveValue【学校施設】&#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5"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66" name="n_4aveValue【学校施設】&#10;有形固定資産減価償却率"/>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38117</xdr:rowOff>
    </xdr:from>
    <xdr:ext cx="405111" cy="259045"/>
    <xdr:sp macro="" textlink="">
      <xdr:nvSpPr>
        <xdr:cNvPr id="567" name="n_1mainValue【学校施設】&#10;有形固定資産減価償却率"/>
        <xdr:cNvSpPr txBox="1"/>
      </xdr:nvSpPr>
      <xdr:spPr>
        <a:xfrm>
          <a:off x="15266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87647</xdr:rowOff>
    </xdr:from>
    <xdr:ext cx="405111" cy="259045"/>
    <xdr:sp macro="" textlink="">
      <xdr:nvSpPr>
        <xdr:cNvPr id="568" name="n_2mainValue【学校施設】&#10;有形固定資産減価償却率"/>
        <xdr:cNvSpPr txBox="1"/>
      </xdr:nvSpPr>
      <xdr:spPr>
        <a:xfrm>
          <a:off x="14389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80027</xdr:rowOff>
    </xdr:from>
    <xdr:ext cx="405111" cy="259045"/>
    <xdr:sp macro="" textlink="">
      <xdr:nvSpPr>
        <xdr:cNvPr id="569" name="n_3mainValue【学校施設】&#10;有形固定資産減価償却率"/>
        <xdr:cNvSpPr txBox="1"/>
      </xdr:nvSpPr>
      <xdr:spPr>
        <a:xfrm>
          <a:off x="13500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87647</xdr:rowOff>
    </xdr:from>
    <xdr:ext cx="405111" cy="259045"/>
    <xdr:sp macro="" textlink="">
      <xdr:nvSpPr>
        <xdr:cNvPr id="570" name="n_4mainValue【学校施設】&#10;有形固定資産減価償却率"/>
        <xdr:cNvSpPr txBox="1"/>
      </xdr:nvSpPr>
      <xdr:spPr>
        <a:xfrm>
          <a:off x="12611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6" name="直線コネクタ 595"/>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7" name="【学校施設】&#10;一人当たり面積最小値テキスト"/>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98" name="直線コネクタ 597"/>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99" name="【学校施設】&#10;一人当たり面積最大値テキスト"/>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0" name="直線コネクタ 599"/>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601" name="【学校施設】&#10;一人当たり面積平均値テキスト"/>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2" name="フローチャート: 判断 60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3" name="フローチャート: 判断 602"/>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604" name="フローチャート: 判断 603"/>
        <xdr:cNvSpPr/>
      </xdr:nvSpPr>
      <xdr:spPr>
        <a:xfrm>
          <a:off x="20383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13535</xdr:rowOff>
    </xdr:from>
    <xdr:to>
      <xdr:col>102</xdr:col>
      <xdr:colOff>165100</xdr:colOff>
      <xdr:row>62</xdr:row>
      <xdr:rowOff>115135</xdr:rowOff>
    </xdr:to>
    <xdr:sp macro="" textlink="">
      <xdr:nvSpPr>
        <xdr:cNvPr id="605" name="フローチャート: 判断 604"/>
        <xdr:cNvSpPr/>
      </xdr:nvSpPr>
      <xdr:spPr>
        <a:xfrm>
          <a:off x="19494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28720</xdr:rowOff>
    </xdr:from>
    <xdr:to>
      <xdr:col>98</xdr:col>
      <xdr:colOff>38100</xdr:colOff>
      <xdr:row>62</xdr:row>
      <xdr:rowOff>130320</xdr:rowOff>
    </xdr:to>
    <xdr:sp macro="" textlink="">
      <xdr:nvSpPr>
        <xdr:cNvPr id="606" name="フローチャート: 判断 605"/>
        <xdr:cNvSpPr/>
      </xdr:nvSpPr>
      <xdr:spPr>
        <a:xfrm>
          <a:off x="18605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128651</xdr:rowOff>
    </xdr:from>
    <xdr:to>
      <xdr:col>116</xdr:col>
      <xdr:colOff>114300</xdr:colOff>
      <xdr:row>63</xdr:row>
      <xdr:rowOff>58801</xdr:rowOff>
    </xdr:to>
    <xdr:sp macro="" textlink="">
      <xdr:nvSpPr>
        <xdr:cNvPr id="612" name="楕円 611"/>
        <xdr:cNvSpPr/>
      </xdr:nvSpPr>
      <xdr:spPr>
        <a:xfrm>
          <a:off x="22110700" y="107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107078</xdr:rowOff>
    </xdr:from>
    <xdr:ext cx="469744" cy="259045"/>
    <xdr:sp macro="" textlink="">
      <xdr:nvSpPr>
        <xdr:cNvPr id="613" name="【学校施設】&#10;一人当たり面積該当値テキスト"/>
        <xdr:cNvSpPr txBox="1"/>
      </xdr:nvSpPr>
      <xdr:spPr>
        <a:xfrm>
          <a:off x="22199600" y="107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130773</xdr:rowOff>
    </xdr:from>
    <xdr:to>
      <xdr:col>112</xdr:col>
      <xdr:colOff>38100</xdr:colOff>
      <xdr:row>63</xdr:row>
      <xdr:rowOff>60923</xdr:rowOff>
    </xdr:to>
    <xdr:sp macro="" textlink="">
      <xdr:nvSpPr>
        <xdr:cNvPr id="614" name="楕円 613"/>
        <xdr:cNvSpPr/>
      </xdr:nvSpPr>
      <xdr:spPr>
        <a:xfrm>
          <a:off x="21272500" y="107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xdr:rowOff>
    </xdr:from>
    <xdr:to>
      <xdr:col>116</xdr:col>
      <xdr:colOff>63500</xdr:colOff>
      <xdr:row>63</xdr:row>
      <xdr:rowOff>10123</xdr:rowOff>
    </xdr:to>
    <xdr:cxnSp macro="">
      <xdr:nvCxnSpPr>
        <xdr:cNvPr id="615" name="直線コネクタ 614"/>
        <xdr:cNvCxnSpPr/>
      </xdr:nvCxnSpPr>
      <xdr:spPr>
        <a:xfrm flipV="1">
          <a:off x="21323300" y="10809351"/>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136326</xdr:rowOff>
    </xdr:from>
    <xdr:to>
      <xdr:col>107</xdr:col>
      <xdr:colOff>101600</xdr:colOff>
      <xdr:row>63</xdr:row>
      <xdr:rowOff>66476</xdr:rowOff>
    </xdr:to>
    <xdr:sp macro="" textlink="">
      <xdr:nvSpPr>
        <xdr:cNvPr id="616" name="楕円 615"/>
        <xdr:cNvSpPr/>
      </xdr:nvSpPr>
      <xdr:spPr>
        <a:xfrm>
          <a:off x="20383500" y="1076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10123</xdr:rowOff>
    </xdr:from>
    <xdr:to>
      <xdr:col>111</xdr:col>
      <xdr:colOff>177800</xdr:colOff>
      <xdr:row>63</xdr:row>
      <xdr:rowOff>15676</xdr:rowOff>
    </xdr:to>
    <xdr:cxnSp macro="">
      <xdr:nvCxnSpPr>
        <xdr:cNvPr id="617" name="直線コネクタ 616"/>
        <xdr:cNvCxnSpPr/>
      </xdr:nvCxnSpPr>
      <xdr:spPr>
        <a:xfrm flipV="1">
          <a:off x="20434300" y="10811473"/>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166533</xdr:rowOff>
    </xdr:from>
    <xdr:to>
      <xdr:col>102</xdr:col>
      <xdr:colOff>165100</xdr:colOff>
      <xdr:row>63</xdr:row>
      <xdr:rowOff>96683</xdr:rowOff>
    </xdr:to>
    <xdr:sp macro="" textlink="">
      <xdr:nvSpPr>
        <xdr:cNvPr id="618" name="楕円 617"/>
        <xdr:cNvSpPr/>
      </xdr:nvSpPr>
      <xdr:spPr>
        <a:xfrm>
          <a:off x="19494500" y="107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15676</xdr:rowOff>
    </xdr:from>
    <xdr:to>
      <xdr:col>107</xdr:col>
      <xdr:colOff>50800</xdr:colOff>
      <xdr:row>63</xdr:row>
      <xdr:rowOff>45883</xdr:rowOff>
    </xdr:to>
    <xdr:cxnSp macro="">
      <xdr:nvCxnSpPr>
        <xdr:cNvPr id="619" name="直線コネクタ 618"/>
        <xdr:cNvCxnSpPr/>
      </xdr:nvCxnSpPr>
      <xdr:spPr>
        <a:xfrm flipV="1">
          <a:off x="19545300" y="10817026"/>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143510</xdr:rowOff>
    </xdr:from>
    <xdr:to>
      <xdr:col>98</xdr:col>
      <xdr:colOff>38100</xdr:colOff>
      <xdr:row>63</xdr:row>
      <xdr:rowOff>73660</xdr:rowOff>
    </xdr:to>
    <xdr:sp macro="" textlink="">
      <xdr:nvSpPr>
        <xdr:cNvPr id="620" name="楕円 619"/>
        <xdr:cNvSpPr/>
      </xdr:nvSpPr>
      <xdr:spPr>
        <a:xfrm>
          <a:off x="18605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22860</xdr:rowOff>
    </xdr:from>
    <xdr:to>
      <xdr:col>102</xdr:col>
      <xdr:colOff>114300</xdr:colOff>
      <xdr:row>63</xdr:row>
      <xdr:rowOff>45883</xdr:rowOff>
    </xdr:to>
    <xdr:cxnSp macro="">
      <xdr:nvCxnSpPr>
        <xdr:cNvPr id="621" name="直線コネクタ 620"/>
        <xdr:cNvCxnSpPr/>
      </xdr:nvCxnSpPr>
      <xdr:spPr>
        <a:xfrm>
          <a:off x="18656300" y="10824210"/>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170360</xdr:rowOff>
    </xdr:from>
    <xdr:ext cx="469744" cy="259045"/>
    <xdr:sp macro="" textlink="">
      <xdr:nvSpPr>
        <xdr:cNvPr id="622" name="n_1aveValue【学校施設】&#10;一人当たり面積"/>
        <xdr:cNvSpPr txBox="1"/>
      </xdr:nvSpPr>
      <xdr:spPr>
        <a:xfrm>
          <a:off x="21075727" y="1028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129865</xdr:rowOff>
    </xdr:from>
    <xdr:ext cx="469744" cy="259045"/>
    <xdr:sp macro="" textlink="">
      <xdr:nvSpPr>
        <xdr:cNvPr id="623" name="n_2aveValue【学校施設】&#10;一人当たり面積"/>
        <xdr:cNvSpPr txBox="1"/>
      </xdr:nvSpPr>
      <xdr:spPr>
        <a:xfrm>
          <a:off x="20199427" y="102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131662</xdr:rowOff>
    </xdr:from>
    <xdr:ext cx="469744" cy="259045"/>
    <xdr:sp macro="" textlink="">
      <xdr:nvSpPr>
        <xdr:cNvPr id="624" name="n_3aveValue【学校施設】&#10;一人当たり面積"/>
        <xdr:cNvSpPr txBox="1"/>
      </xdr:nvSpPr>
      <xdr:spPr>
        <a:xfrm>
          <a:off x="19310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146847</xdr:rowOff>
    </xdr:from>
    <xdr:ext cx="469744" cy="259045"/>
    <xdr:sp macro="" textlink="">
      <xdr:nvSpPr>
        <xdr:cNvPr id="625" name="n_4aveValue【学校施設】&#10;一人当たり面積"/>
        <xdr:cNvSpPr txBox="1"/>
      </xdr:nvSpPr>
      <xdr:spPr>
        <a:xfrm>
          <a:off x="18421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52050</xdr:rowOff>
    </xdr:from>
    <xdr:ext cx="469744" cy="259045"/>
    <xdr:sp macro="" textlink="">
      <xdr:nvSpPr>
        <xdr:cNvPr id="626" name="n_1mainValue【学校施設】&#10;一人当たり面積"/>
        <xdr:cNvSpPr txBox="1"/>
      </xdr:nvSpPr>
      <xdr:spPr>
        <a:xfrm>
          <a:off x="21075727" y="1085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57603</xdr:rowOff>
    </xdr:from>
    <xdr:ext cx="469744" cy="259045"/>
    <xdr:sp macro="" textlink="">
      <xdr:nvSpPr>
        <xdr:cNvPr id="627" name="n_2mainValue【学校施設】&#10;一人当たり面積"/>
        <xdr:cNvSpPr txBox="1"/>
      </xdr:nvSpPr>
      <xdr:spPr>
        <a:xfrm>
          <a:off x="20199427" y="1085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87810</xdr:rowOff>
    </xdr:from>
    <xdr:ext cx="469744" cy="259045"/>
    <xdr:sp macro="" textlink="">
      <xdr:nvSpPr>
        <xdr:cNvPr id="628" name="n_3mainValue【学校施設】&#10;一人当たり面積"/>
        <xdr:cNvSpPr txBox="1"/>
      </xdr:nvSpPr>
      <xdr:spPr>
        <a:xfrm>
          <a:off x="19310427" y="1088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64787</xdr:rowOff>
    </xdr:from>
    <xdr:ext cx="469744" cy="259045"/>
    <xdr:sp macro="" textlink="">
      <xdr:nvSpPr>
        <xdr:cNvPr id="629" name="n_4mainValue【学校施設】&#10;一人当たり面積"/>
        <xdr:cNvSpPr txBox="1"/>
      </xdr:nvSpPr>
      <xdr:spPr>
        <a:xfrm>
          <a:off x="18421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86</xdr:row>
      <xdr:rowOff>168729</xdr:rowOff>
    </xdr:to>
    <xdr:cxnSp macro="">
      <xdr:nvCxnSpPr>
        <xdr:cNvPr id="655" name="直線コネクタ 654"/>
        <xdr:cNvCxnSpPr/>
      </xdr:nvCxnSpPr>
      <xdr:spPr>
        <a:xfrm flipV="1">
          <a:off x="16318864" y="13458552"/>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658" name="【児童館】&#10;有形固定資産減価償却率最大値テキスト"/>
        <xdr:cNvSpPr txBox="1"/>
      </xdr:nvSpPr>
      <xdr:spPr>
        <a:xfrm>
          <a:off x="16357600" y="1323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659" name="直線コネクタ 658"/>
        <xdr:cNvCxnSpPr/>
      </xdr:nvCxnSpPr>
      <xdr:spPr>
        <a:xfrm>
          <a:off x="16230600" y="134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93090</xdr:rowOff>
    </xdr:from>
    <xdr:ext cx="405111" cy="259045"/>
    <xdr:sp macro="" textlink="">
      <xdr:nvSpPr>
        <xdr:cNvPr id="660" name="【児童館】&#10;有形固定資産減価償却率平均値テキスト"/>
        <xdr:cNvSpPr txBox="1"/>
      </xdr:nvSpPr>
      <xdr:spPr>
        <a:xfrm>
          <a:off x="16357600" y="1398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114663</xdr:rowOff>
    </xdr:from>
    <xdr:to>
      <xdr:col>85</xdr:col>
      <xdr:colOff>177800</xdr:colOff>
      <xdr:row>82</xdr:row>
      <xdr:rowOff>44813</xdr:rowOff>
    </xdr:to>
    <xdr:sp macro="" textlink="">
      <xdr:nvSpPr>
        <xdr:cNvPr id="661" name="フローチャート: 判断 660"/>
        <xdr:cNvSpPr/>
      </xdr:nvSpPr>
      <xdr:spPr>
        <a:xfrm>
          <a:off x="162687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36286</xdr:rowOff>
    </xdr:from>
    <xdr:to>
      <xdr:col>81</xdr:col>
      <xdr:colOff>101600</xdr:colOff>
      <xdr:row>81</xdr:row>
      <xdr:rowOff>137886</xdr:rowOff>
    </xdr:to>
    <xdr:sp macro="" textlink="">
      <xdr:nvSpPr>
        <xdr:cNvPr id="662" name="フローチャート: 判断 661"/>
        <xdr:cNvSpPr/>
      </xdr:nvSpPr>
      <xdr:spPr>
        <a:xfrm>
          <a:off x="15430500" y="1392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111398</xdr:rowOff>
    </xdr:from>
    <xdr:to>
      <xdr:col>76</xdr:col>
      <xdr:colOff>165100</xdr:colOff>
      <xdr:row>82</xdr:row>
      <xdr:rowOff>41548</xdr:rowOff>
    </xdr:to>
    <xdr:sp macro="" textlink="">
      <xdr:nvSpPr>
        <xdr:cNvPr id="663" name="フローチャート: 判断 662"/>
        <xdr:cNvSpPr/>
      </xdr:nvSpPr>
      <xdr:spPr>
        <a:xfrm>
          <a:off x="14541500" y="1399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139156</xdr:rowOff>
    </xdr:from>
    <xdr:to>
      <xdr:col>72</xdr:col>
      <xdr:colOff>38100</xdr:colOff>
      <xdr:row>83</xdr:row>
      <xdr:rowOff>69306</xdr:rowOff>
    </xdr:to>
    <xdr:sp macro="" textlink="">
      <xdr:nvSpPr>
        <xdr:cNvPr id="664" name="フローチャート: 判断 663"/>
        <xdr:cNvSpPr/>
      </xdr:nvSpPr>
      <xdr:spPr>
        <a:xfrm>
          <a:off x="13652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65" name="フローチャート: 判断 664"/>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134257</xdr:rowOff>
    </xdr:from>
    <xdr:to>
      <xdr:col>85</xdr:col>
      <xdr:colOff>177800</xdr:colOff>
      <xdr:row>80</xdr:row>
      <xdr:rowOff>64407</xdr:rowOff>
    </xdr:to>
    <xdr:sp macro="" textlink="">
      <xdr:nvSpPr>
        <xdr:cNvPr id="671" name="楕円 670"/>
        <xdr:cNvSpPr/>
      </xdr:nvSpPr>
      <xdr:spPr>
        <a:xfrm>
          <a:off x="162687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157134</xdr:rowOff>
    </xdr:from>
    <xdr:ext cx="405111" cy="259045"/>
    <xdr:sp macro="" textlink="">
      <xdr:nvSpPr>
        <xdr:cNvPr id="672" name="【児童館】&#10;有形固定資産減価償却率該当値テキスト"/>
        <xdr:cNvSpPr txBox="1"/>
      </xdr:nvSpPr>
      <xdr:spPr>
        <a:xfrm>
          <a:off x="16357600" y="1353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57513</xdr:rowOff>
    </xdr:from>
    <xdr:to>
      <xdr:col>81</xdr:col>
      <xdr:colOff>101600</xdr:colOff>
      <xdr:row>79</xdr:row>
      <xdr:rowOff>159113</xdr:rowOff>
    </xdr:to>
    <xdr:sp macro="" textlink="">
      <xdr:nvSpPr>
        <xdr:cNvPr id="673" name="楕円 672"/>
        <xdr:cNvSpPr/>
      </xdr:nvSpPr>
      <xdr:spPr>
        <a:xfrm>
          <a:off x="154305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108313</xdr:rowOff>
    </xdr:from>
    <xdr:to>
      <xdr:col>85</xdr:col>
      <xdr:colOff>127000</xdr:colOff>
      <xdr:row>80</xdr:row>
      <xdr:rowOff>13607</xdr:rowOff>
    </xdr:to>
    <xdr:cxnSp macro="">
      <xdr:nvCxnSpPr>
        <xdr:cNvPr id="674" name="直線コネクタ 673"/>
        <xdr:cNvCxnSpPr/>
      </xdr:nvCxnSpPr>
      <xdr:spPr>
        <a:xfrm>
          <a:off x="15481300" y="13652863"/>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153851</xdr:rowOff>
    </xdr:from>
    <xdr:to>
      <xdr:col>76</xdr:col>
      <xdr:colOff>165100</xdr:colOff>
      <xdr:row>79</xdr:row>
      <xdr:rowOff>84001</xdr:rowOff>
    </xdr:to>
    <xdr:sp macro="" textlink="">
      <xdr:nvSpPr>
        <xdr:cNvPr id="675" name="楕円 674"/>
        <xdr:cNvSpPr/>
      </xdr:nvSpPr>
      <xdr:spPr>
        <a:xfrm>
          <a:off x="145415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33201</xdr:rowOff>
    </xdr:from>
    <xdr:to>
      <xdr:col>81</xdr:col>
      <xdr:colOff>50800</xdr:colOff>
      <xdr:row>79</xdr:row>
      <xdr:rowOff>108313</xdr:rowOff>
    </xdr:to>
    <xdr:cxnSp macro="">
      <xdr:nvCxnSpPr>
        <xdr:cNvPr id="676" name="直線コネクタ 675"/>
        <xdr:cNvCxnSpPr/>
      </xdr:nvCxnSpPr>
      <xdr:spPr>
        <a:xfrm>
          <a:off x="14592300" y="135777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68943</xdr:rowOff>
    </xdr:from>
    <xdr:to>
      <xdr:col>72</xdr:col>
      <xdr:colOff>38100</xdr:colOff>
      <xdr:row>78</xdr:row>
      <xdr:rowOff>170543</xdr:rowOff>
    </xdr:to>
    <xdr:sp macro="" textlink="">
      <xdr:nvSpPr>
        <xdr:cNvPr id="677" name="楕円 676"/>
        <xdr:cNvSpPr/>
      </xdr:nvSpPr>
      <xdr:spPr>
        <a:xfrm>
          <a:off x="13652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119743</xdr:rowOff>
    </xdr:from>
    <xdr:to>
      <xdr:col>76</xdr:col>
      <xdr:colOff>114300</xdr:colOff>
      <xdr:row>79</xdr:row>
      <xdr:rowOff>33201</xdr:rowOff>
    </xdr:to>
    <xdr:cxnSp macro="">
      <xdr:nvCxnSpPr>
        <xdr:cNvPr id="678" name="直線コネクタ 677"/>
        <xdr:cNvCxnSpPr/>
      </xdr:nvCxnSpPr>
      <xdr:spPr>
        <a:xfrm>
          <a:off x="13703300" y="134928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6894</xdr:rowOff>
    </xdr:from>
    <xdr:to>
      <xdr:col>67</xdr:col>
      <xdr:colOff>101600</xdr:colOff>
      <xdr:row>78</xdr:row>
      <xdr:rowOff>108494</xdr:rowOff>
    </xdr:to>
    <xdr:sp macro="" textlink="">
      <xdr:nvSpPr>
        <xdr:cNvPr id="679" name="楕円 678"/>
        <xdr:cNvSpPr/>
      </xdr:nvSpPr>
      <xdr:spPr>
        <a:xfrm>
          <a:off x="12763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57694</xdr:rowOff>
    </xdr:from>
    <xdr:to>
      <xdr:col>71</xdr:col>
      <xdr:colOff>177800</xdr:colOff>
      <xdr:row>78</xdr:row>
      <xdr:rowOff>119743</xdr:rowOff>
    </xdr:to>
    <xdr:cxnSp macro="">
      <xdr:nvCxnSpPr>
        <xdr:cNvPr id="680" name="直線コネクタ 679"/>
        <xdr:cNvCxnSpPr/>
      </xdr:nvCxnSpPr>
      <xdr:spPr>
        <a:xfrm>
          <a:off x="12814300" y="134307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129013</xdr:rowOff>
    </xdr:from>
    <xdr:ext cx="405111" cy="259045"/>
    <xdr:sp macro="" textlink="">
      <xdr:nvSpPr>
        <xdr:cNvPr id="681" name="n_1aveValue【児童館】&#10;有形固定資産減価償却率"/>
        <xdr:cNvSpPr txBox="1"/>
      </xdr:nvSpPr>
      <xdr:spPr>
        <a:xfrm>
          <a:off x="15266044" y="1401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32675</xdr:rowOff>
    </xdr:from>
    <xdr:ext cx="405111" cy="259045"/>
    <xdr:sp macro="" textlink="">
      <xdr:nvSpPr>
        <xdr:cNvPr id="682" name="n_2aveValue【児童館】&#10;有形固定資産減価償却率"/>
        <xdr:cNvSpPr txBox="1"/>
      </xdr:nvSpPr>
      <xdr:spPr>
        <a:xfrm>
          <a:off x="14389744" y="140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60433</xdr:rowOff>
    </xdr:from>
    <xdr:ext cx="405111" cy="259045"/>
    <xdr:sp macro="" textlink="">
      <xdr:nvSpPr>
        <xdr:cNvPr id="683" name="n_3aveValue【児童館】&#10;有形固定資産減価償却率"/>
        <xdr:cNvSpPr txBox="1"/>
      </xdr:nvSpPr>
      <xdr:spPr>
        <a:xfrm>
          <a:off x="13500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158404</xdr:rowOff>
    </xdr:from>
    <xdr:ext cx="405111" cy="259045"/>
    <xdr:sp macro="" textlink="">
      <xdr:nvSpPr>
        <xdr:cNvPr id="684" name="n_4aveValue【児童館】&#10;有形固定資産減価償却率"/>
        <xdr:cNvSpPr txBox="1"/>
      </xdr:nvSpPr>
      <xdr:spPr>
        <a:xfrm>
          <a:off x="12611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4190</xdr:rowOff>
    </xdr:from>
    <xdr:ext cx="405111" cy="259045"/>
    <xdr:sp macro="" textlink="">
      <xdr:nvSpPr>
        <xdr:cNvPr id="685" name="n_1mainValue【児童館】&#10;有形固定資産減価償却率"/>
        <xdr:cNvSpPr txBox="1"/>
      </xdr:nvSpPr>
      <xdr:spPr>
        <a:xfrm>
          <a:off x="15266044" y="1337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100528</xdr:rowOff>
    </xdr:from>
    <xdr:ext cx="405111" cy="259045"/>
    <xdr:sp macro="" textlink="">
      <xdr:nvSpPr>
        <xdr:cNvPr id="686" name="n_2mainValue【児童館】&#10;有形固定資産減価償却率"/>
        <xdr:cNvSpPr txBox="1"/>
      </xdr:nvSpPr>
      <xdr:spPr>
        <a:xfrm>
          <a:off x="14389744" y="1330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15620</xdr:rowOff>
    </xdr:from>
    <xdr:ext cx="405111" cy="259045"/>
    <xdr:sp macro="" textlink="">
      <xdr:nvSpPr>
        <xdr:cNvPr id="687" name="n_3mainValue【児童館】&#10;有形固定資産減価償却率"/>
        <xdr:cNvSpPr txBox="1"/>
      </xdr:nvSpPr>
      <xdr:spPr>
        <a:xfrm>
          <a:off x="135007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125021</xdr:rowOff>
    </xdr:from>
    <xdr:ext cx="340478" cy="259045"/>
    <xdr:sp macro="" textlink="">
      <xdr:nvSpPr>
        <xdr:cNvPr id="688" name="n_4mainValue【児童館】&#10;有形固定資産減価償却率"/>
        <xdr:cNvSpPr txBox="1"/>
      </xdr:nvSpPr>
      <xdr:spPr>
        <a:xfrm>
          <a:off x="12644061" y="1315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20955</xdr:rowOff>
    </xdr:to>
    <xdr:cxnSp macro="">
      <xdr:nvCxnSpPr>
        <xdr:cNvPr id="712" name="直線コネクタ 711"/>
        <xdr:cNvCxnSpPr/>
      </xdr:nvCxnSpPr>
      <xdr:spPr>
        <a:xfrm flipV="1">
          <a:off x="22160864" y="13274039"/>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24782</xdr:rowOff>
    </xdr:from>
    <xdr:ext cx="469744" cy="259045"/>
    <xdr:sp macro="" textlink="">
      <xdr:nvSpPr>
        <xdr:cNvPr id="713" name="【児童館】&#10;一人当たり面積最小値テキスト"/>
        <xdr:cNvSpPr txBox="1"/>
      </xdr:nvSpPr>
      <xdr:spPr>
        <a:xfrm>
          <a:off x="22199600" y="1476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20955</xdr:rowOff>
    </xdr:from>
    <xdr:to>
      <xdr:col>116</xdr:col>
      <xdr:colOff>152400</xdr:colOff>
      <xdr:row>86</xdr:row>
      <xdr:rowOff>20955</xdr:rowOff>
    </xdr:to>
    <xdr:cxnSp macro="">
      <xdr:nvCxnSpPr>
        <xdr:cNvPr id="714" name="直線コネクタ 713"/>
        <xdr:cNvCxnSpPr/>
      </xdr:nvCxnSpPr>
      <xdr:spPr>
        <a:xfrm>
          <a:off x="22072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15"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16" name="直線コネクタ 71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717" name="【児童館】&#10;一人当たり面積平均値テキスト"/>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18" name="フローチャート: 判断 717"/>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160655</xdr:rowOff>
    </xdr:from>
    <xdr:to>
      <xdr:col>112</xdr:col>
      <xdr:colOff>38100</xdr:colOff>
      <xdr:row>85</xdr:row>
      <xdr:rowOff>90805</xdr:rowOff>
    </xdr:to>
    <xdr:sp macro="" textlink="">
      <xdr:nvSpPr>
        <xdr:cNvPr id="719" name="フローチャート: 判断 718"/>
        <xdr:cNvSpPr/>
      </xdr:nvSpPr>
      <xdr:spPr>
        <a:xfrm>
          <a:off x="21272500" y="1456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84455</xdr:rowOff>
    </xdr:from>
    <xdr:to>
      <xdr:col>107</xdr:col>
      <xdr:colOff>101600</xdr:colOff>
      <xdr:row>85</xdr:row>
      <xdr:rowOff>14605</xdr:rowOff>
    </xdr:to>
    <xdr:sp macro="" textlink="">
      <xdr:nvSpPr>
        <xdr:cNvPr id="720" name="フローチャート: 判断 719"/>
        <xdr:cNvSpPr/>
      </xdr:nvSpPr>
      <xdr:spPr>
        <a:xfrm>
          <a:off x="20383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46355</xdr:rowOff>
    </xdr:from>
    <xdr:to>
      <xdr:col>102</xdr:col>
      <xdr:colOff>165100</xdr:colOff>
      <xdr:row>85</xdr:row>
      <xdr:rowOff>147955</xdr:rowOff>
    </xdr:to>
    <xdr:sp macro="" textlink="">
      <xdr:nvSpPr>
        <xdr:cNvPr id="721" name="フローチャート: 判断 720"/>
        <xdr:cNvSpPr/>
      </xdr:nvSpPr>
      <xdr:spPr>
        <a:xfrm>
          <a:off x="19494500" y="146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22" name="フローチャート: 判断 721"/>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728" name="楕円 727"/>
        <xdr:cNvSpPr/>
      </xdr:nvSpPr>
      <xdr:spPr>
        <a:xfrm>
          <a:off x="22110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132097</xdr:rowOff>
    </xdr:from>
    <xdr:ext cx="469744" cy="259045"/>
    <xdr:sp macro="" textlink="">
      <xdr:nvSpPr>
        <xdr:cNvPr id="729" name="【児童館】&#10;一人当たり面積該当値テキスト"/>
        <xdr:cNvSpPr txBox="1"/>
      </xdr:nvSpPr>
      <xdr:spPr>
        <a:xfrm>
          <a:off x="22199600"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111125</xdr:rowOff>
    </xdr:from>
    <xdr:to>
      <xdr:col>112</xdr:col>
      <xdr:colOff>38100</xdr:colOff>
      <xdr:row>85</xdr:row>
      <xdr:rowOff>41275</xdr:rowOff>
    </xdr:to>
    <xdr:sp macro="" textlink="">
      <xdr:nvSpPr>
        <xdr:cNvPr id="730" name="楕円 729"/>
        <xdr:cNvSpPr/>
      </xdr:nvSpPr>
      <xdr:spPr>
        <a:xfrm>
          <a:off x="21272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160020</xdr:rowOff>
    </xdr:from>
    <xdr:to>
      <xdr:col>116</xdr:col>
      <xdr:colOff>63500</xdr:colOff>
      <xdr:row>84</xdr:row>
      <xdr:rowOff>161925</xdr:rowOff>
    </xdr:to>
    <xdr:cxnSp macro="">
      <xdr:nvCxnSpPr>
        <xdr:cNvPr id="731" name="直線コネクタ 730"/>
        <xdr:cNvCxnSpPr/>
      </xdr:nvCxnSpPr>
      <xdr:spPr>
        <a:xfrm flipV="1">
          <a:off x="21323300" y="145618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116839</xdr:rowOff>
    </xdr:from>
    <xdr:to>
      <xdr:col>107</xdr:col>
      <xdr:colOff>101600</xdr:colOff>
      <xdr:row>85</xdr:row>
      <xdr:rowOff>46989</xdr:rowOff>
    </xdr:to>
    <xdr:sp macro="" textlink="">
      <xdr:nvSpPr>
        <xdr:cNvPr id="732" name="楕円 731"/>
        <xdr:cNvSpPr/>
      </xdr:nvSpPr>
      <xdr:spPr>
        <a:xfrm>
          <a:off x="20383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161925</xdr:rowOff>
    </xdr:from>
    <xdr:to>
      <xdr:col>111</xdr:col>
      <xdr:colOff>177800</xdr:colOff>
      <xdr:row>84</xdr:row>
      <xdr:rowOff>167639</xdr:rowOff>
    </xdr:to>
    <xdr:cxnSp macro="">
      <xdr:nvCxnSpPr>
        <xdr:cNvPr id="733" name="直線コネクタ 732"/>
        <xdr:cNvCxnSpPr/>
      </xdr:nvCxnSpPr>
      <xdr:spPr>
        <a:xfrm flipV="1">
          <a:off x="20434300" y="145637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122555</xdr:rowOff>
    </xdr:from>
    <xdr:to>
      <xdr:col>102</xdr:col>
      <xdr:colOff>165100</xdr:colOff>
      <xdr:row>85</xdr:row>
      <xdr:rowOff>52705</xdr:rowOff>
    </xdr:to>
    <xdr:sp macro="" textlink="">
      <xdr:nvSpPr>
        <xdr:cNvPr id="734" name="楕円 733"/>
        <xdr:cNvSpPr/>
      </xdr:nvSpPr>
      <xdr:spPr>
        <a:xfrm>
          <a:off x="19494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167639</xdr:rowOff>
    </xdr:from>
    <xdr:to>
      <xdr:col>107</xdr:col>
      <xdr:colOff>50800</xdr:colOff>
      <xdr:row>85</xdr:row>
      <xdr:rowOff>1905</xdr:rowOff>
    </xdr:to>
    <xdr:cxnSp macro="">
      <xdr:nvCxnSpPr>
        <xdr:cNvPr id="735" name="直線コネクタ 734"/>
        <xdr:cNvCxnSpPr/>
      </xdr:nvCxnSpPr>
      <xdr:spPr>
        <a:xfrm flipV="1">
          <a:off x="19545300" y="14569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36" name="楕円 735"/>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xdr:rowOff>
    </xdr:from>
    <xdr:to>
      <xdr:col>102</xdr:col>
      <xdr:colOff>114300</xdr:colOff>
      <xdr:row>85</xdr:row>
      <xdr:rowOff>3811</xdr:rowOff>
    </xdr:to>
    <xdr:cxnSp macro="">
      <xdr:nvCxnSpPr>
        <xdr:cNvPr id="737" name="直線コネクタ 736"/>
        <xdr:cNvCxnSpPr/>
      </xdr:nvCxnSpPr>
      <xdr:spPr>
        <a:xfrm flipV="1">
          <a:off x="18656300" y="145751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81932</xdr:rowOff>
    </xdr:from>
    <xdr:ext cx="469744" cy="259045"/>
    <xdr:sp macro="" textlink="">
      <xdr:nvSpPr>
        <xdr:cNvPr id="738" name="n_1aveValue【児童館】&#10;一人当たり面積"/>
        <xdr:cNvSpPr txBox="1"/>
      </xdr:nvSpPr>
      <xdr:spPr>
        <a:xfrm>
          <a:off x="21075727"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31132</xdr:rowOff>
    </xdr:from>
    <xdr:ext cx="469744" cy="259045"/>
    <xdr:sp macro="" textlink="">
      <xdr:nvSpPr>
        <xdr:cNvPr id="739" name="n_2aveValue【児童館】&#10;一人当たり面積"/>
        <xdr:cNvSpPr txBox="1"/>
      </xdr:nvSpPr>
      <xdr:spPr>
        <a:xfrm>
          <a:off x="20199427" y="1426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139082</xdr:rowOff>
    </xdr:from>
    <xdr:ext cx="469744" cy="259045"/>
    <xdr:sp macro="" textlink="">
      <xdr:nvSpPr>
        <xdr:cNvPr id="740" name="n_3aveValue【児童館】&#10;一人当たり面積"/>
        <xdr:cNvSpPr txBox="1"/>
      </xdr:nvSpPr>
      <xdr:spPr>
        <a:xfrm>
          <a:off x="19310427" y="147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41" name="n_4aveValue【児童館】&#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57802</xdr:rowOff>
    </xdr:from>
    <xdr:ext cx="469744" cy="259045"/>
    <xdr:sp macro="" textlink="">
      <xdr:nvSpPr>
        <xdr:cNvPr id="742" name="n_1mainValue【児童館】&#10;一人当たり面積"/>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38116</xdr:rowOff>
    </xdr:from>
    <xdr:ext cx="469744" cy="259045"/>
    <xdr:sp macro="" textlink="">
      <xdr:nvSpPr>
        <xdr:cNvPr id="743" name="n_2mainValue【児童館】&#10;一人当たり面積"/>
        <xdr:cNvSpPr txBox="1"/>
      </xdr:nvSpPr>
      <xdr:spPr>
        <a:xfrm>
          <a:off x="20199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69232</xdr:rowOff>
    </xdr:from>
    <xdr:ext cx="469744" cy="259045"/>
    <xdr:sp macro="" textlink="">
      <xdr:nvSpPr>
        <xdr:cNvPr id="744" name="n_3mainValue【児童館】&#10;一人当たり面積"/>
        <xdr:cNvSpPr txBox="1"/>
      </xdr:nvSpPr>
      <xdr:spPr>
        <a:xfrm>
          <a:off x="19310427" y="1429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745" name="n_4mainValue【児童館】&#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771" name="直線コネクタ 770"/>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774" name="【公民館】&#10;有形固定資産減価償却率最大値テキスト"/>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775" name="直線コネクタ 774"/>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776" name="【公民館】&#10;有形固定資産減価償却率平均値テキスト"/>
        <xdr:cNvSpPr txBox="1"/>
      </xdr:nvSpPr>
      <xdr:spPr>
        <a:xfrm>
          <a:off x="16357600" y="1799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777" name="フローチャート: 判断 776"/>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778" name="フローチャート: 判断 777"/>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779" name="フローチャート: 判断 778"/>
        <xdr:cNvSpPr/>
      </xdr:nvSpPr>
      <xdr:spPr>
        <a:xfrm>
          <a:off x="1454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780" name="フローチャート: 判断 779"/>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781" name="フローチャート: 判断 780"/>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154395</xdr:rowOff>
    </xdr:from>
    <xdr:to>
      <xdr:col>85</xdr:col>
      <xdr:colOff>177800</xdr:colOff>
      <xdr:row>106</xdr:row>
      <xdr:rowOff>84545</xdr:rowOff>
    </xdr:to>
    <xdr:sp macro="" textlink="">
      <xdr:nvSpPr>
        <xdr:cNvPr id="787" name="楕円 786"/>
        <xdr:cNvSpPr/>
      </xdr:nvSpPr>
      <xdr:spPr>
        <a:xfrm>
          <a:off x="16268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132822</xdr:rowOff>
    </xdr:from>
    <xdr:ext cx="405111" cy="259045"/>
    <xdr:sp macro="" textlink="">
      <xdr:nvSpPr>
        <xdr:cNvPr id="788" name="【公民館】&#10;有形固定資産減価償却率該当値テキスト"/>
        <xdr:cNvSpPr txBox="1"/>
      </xdr:nvSpPr>
      <xdr:spPr>
        <a:xfrm>
          <a:off x="16357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74386</xdr:rowOff>
    </xdr:from>
    <xdr:to>
      <xdr:col>81</xdr:col>
      <xdr:colOff>101600</xdr:colOff>
      <xdr:row>106</xdr:row>
      <xdr:rowOff>4536</xdr:rowOff>
    </xdr:to>
    <xdr:sp macro="" textlink="">
      <xdr:nvSpPr>
        <xdr:cNvPr id="789" name="楕円 788"/>
        <xdr:cNvSpPr/>
      </xdr:nvSpPr>
      <xdr:spPr>
        <a:xfrm>
          <a:off x="15430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125186</xdr:rowOff>
    </xdr:from>
    <xdr:to>
      <xdr:col>85</xdr:col>
      <xdr:colOff>127000</xdr:colOff>
      <xdr:row>106</xdr:row>
      <xdr:rowOff>33745</xdr:rowOff>
    </xdr:to>
    <xdr:cxnSp macro="">
      <xdr:nvCxnSpPr>
        <xdr:cNvPr id="790" name="直線コネクタ 789"/>
        <xdr:cNvCxnSpPr/>
      </xdr:nvCxnSpPr>
      <xdr:spPr>
        <a:xfrm>
          <a:off x="15481300" y="18127436"/>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xdr:rowOff>
    </xdr:from>
    <xdr:to>
      <xdr:col>76</xdr:col>
      <xdr:colOff>165100</xdr:colOff>
      <xdr:row>105</xdr:row>
      <xdr:rowOff>102507</xdr:rowOff>
    </xdr:to>
    <xdr:sp macro="" textlink="">
      <xdr:nvSpPr>
        <xdr:cNvPr id="791" name="楕円 790"/>
        <xdr:cNvSpPr/>
      </xdr:nvSpPr>
      <xdr:spPr>
        <a:xfrm>
          <a:off x="14541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51707</xdr:rowOff>
    </xdr:from>
    <xdr:to>
      <xdr:col>81</xdr:col>
      <xdr:colOff>50800</xdr:colOff>
      <xdr:row>105</xdr:row>
      <xdr:rowOff>125186</xdr:rowOff>
    </xdr:to>
    <xdr:cxnSp macro="">
      <xdr:nvCxnSpPr>
        <xdr:cNvPr id="792" name="直線コネクタ 791"/>
        <xdr:cNvCxnSpPr/>
      </xdr:nvCxnSpPr>
      <xdr:spPr>
        <a:xfrm>
          <a:off x="14592300" y="1805395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793" name="楕円 792"/>
        <xdr:cNvSpPr/>
      </xdr:nvSpPr>
      <xdr:spPr>
        <a:xfrm>
          <a:off x="13652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148045</xdr:rowOff>
    </xdr:from>
    <xdr:to>
      <xdr:col>76</xdr:col>
      <xdr:colOff>114300</xdr:colOff>
      <xdr:row>105</xdr:row>
      <xdr:rowOff>51707</xdr:rowOff>
    </xdr:to>
    <xdr:cxnSp macro="">
      <xdr:nvCxnSpPr>
        <xdr:cNvPr id="794" name="直線コネクタ 793"/>
        <xdr:cNvCxnSpPr/>
      </xdr:nvCxnSpPr>
      <xdr:spPr>
        <a:xfrm>
          <a:off x="13703300" y="1797884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22134</xdr:rowOff>
    </xdr:from>
    <xdr:to>
      <xdr:col>67</xdr:col>
      <xdr:colOff>101600</xdr:colOff>
      <xdr:row>104</xdr:row>
      <xdr:rowOff>123734</xdr:rowOff>
    </xdr:to>
    <xdr:sp macro="" textlink="">
      <xdr:nvSpPr>
        <xdr:cNvPr id="795" name="楕円 794"/>
        <xdr:cNvSpPr/>
      </xdr:nvSpPr>
      <xdr:spPr>
        <a:xfrm>
          <a:off x="12763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72934</xdr:rowOff>
    </xdr:from>
    <xdr:to>
      <xdr:col>71</xdr:col>
      <xdr:colOff>177800</xdr:colOff>
      <xdr:row>104</xdr:row>
      <xdr:rowOff>148045</xdr:rowOff>
    </xdr:to>
    <xdr:cxnSp macro="">
      <xdr:nvCxnSpPr>
        <xdr:cNvPr id="796" name="直線コネクタ 795"/>
        <xdr:cNvCxnSpPr/>
      </xdr:nvCxnSpPr>
      <xdr:spPr>
        <a:xfrm>
          <a:off x="12814300" y="17903734"/>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103432</xdr:rowOff>
    </xdr:from>
    <xdr:ext cx="405111" cy="259045"/>
    <xdr:sp macro="" textlink="">
      <xdr:nvSpPr>
        <xdr:cNvPr id="797" name="n_1aveValue【公民館】&#10;有形固定資産減価償却率"/>
        <xdr:cNvSpPr txBox="1"/>
      </xdr:nvSpPr>
      <xdr:spPr>
        <a:xfrm>
          <a:off x="152660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798" name="n_2aveValue【公民館】&#10;有形固定資産減価償却率"/>
        <xdr:cNvSpPr txBox="1"/>
      </xdr:nvSpPr>
      <xdr:spPr>
        <a:xfrm>
          <a:off x="14389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16890</xdr:rowOff>
    </xdr:from>
    <xdr:ext cx="405111" cy="259045"/>
    <xdr:sp macro="" textlink="">
      <xdr:nvSpPr>
        <xdr:cNvPr id="799" name="n_3aveValue【公民館】&#10;有形固定資産減価償却率"/>
        <xdr:cNvSpPr txBox="1"/>
      </xdr:nvSpPr>
      <xdr:spPr>
        <a:xfrm>
          <a:off x="13500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144253</xdr:rowOff>
    </xdr:from>
    <xdr:ext cx="405111" cy="259045"/>
    <xdr:sp macro="" textlink="">
      <xdr:nvSpPr>
        <xdr:cNvPr id="800" name="n_4aveValue【公民館】&#10;有形固定資産減価償却率"/>
        <xdr:cNvSpPr txBox="1"/>
      </xdr:nvSpPr>
      <xdr:spPr>
        <a:xfrm>
          <a:off x="12611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21063</xdr:rowOff>
    </xdr:from>
    <xdr:ext cx="405111" cy="259045"/>
    <xdr:sp macro="" textlink="">
      <xdr:nvSpPr>
        <xdr:cNvPr id="801" name="n_1mainValue【公民館】&#10;有形固定資産減価償却率"/>
        <xdr:cNvSpPr txBox="1"/>
      </xdr:nvSpPr>
      <xdr:spPr>
        <a:xfrm>
          <a:off x="152660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119034</xdr:rowOff>
    </xdr:from>
    <xdr:ext cx="405111" cy="259045"/>
    <xdr:sp macro="" textlink="">
      <xdr:nvSpPr>
        <xdr:cNvPr id="802" name="n_2mainValue【公民館】&#10;有形固定資産減価償却率"/>
        <xdr:cNvSpPr txBox="1"/>
      </xdr:nvSpPr>
      <xdr:spPr>
        <a:xfrm>
          <a:off x="14389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803" name="n_3mainValue【公民館】&#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804" name="n_4mainValue【公民館】&#10;有形固定資産減価償却率"/>
        <xdr:cNvSpPr txBox="1"/>
      </xdr:nvSpPr>
      <xdr:spPr>
        <a:xfrm>
          <a:off x="12611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5" name="直線コネクタ 8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6" name="テキスト ボックス 8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7" name="直線コネクタ 8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8" name="テキスト ボックス 8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9" name="直線コネクタ 8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0" name="テキスト ボックス 8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1" name="直線コネクタ 8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2" name="テキスト ボックス 8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3" name="直線コネクタ 8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4" name="テキスト ボックス 8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6" name="テキスト ボックス 82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828" name="直線コネクタ 827"/>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829" name="【公民館】&#10;一人当たり面積最小値テキスト"/>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830" name="直線コネクタ 829"/>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831" name="【公民館】&#10;一人当たり面積最大値テキスト"/>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832" name="直線コネクタ 831"/>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132669</xdr:rowOff>
    </xdr:from>
    <xdr:ext cx="469744" cy="259045"/>
    <xdr:sp macro="" textlink="">
      <xdr:nvSpPr>
        <xdr:cNvPr id="833" name="【公民館】&#10;一人当たり面積平均値テキスト"/>
        <xdr:cNvSpPr txBox="1"/>
      </xdr:nvSpPr>
      <xdr:spPr>
        <a:xfrm>
          <a:off x="22199600" y="1830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834" name="フローチャート: 判断 833"/>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835" name="フローチャート: 判断 834"/>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836" name="フローチャート: 判断 835"/>
        <xdr:cNvSpPr/>
      </xdr:nvSpPr>
      <xdr:spPr>
        <a:xfrm>
          <a:off x="20383500" y="1846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10731</xdr:rowOff>
    </xdr:from>
    <xdr:to>
      <xdr:col>102</xdr:col>
      <xdr:colOff>165100</xdr:colOff>
      <xdr:row>108</xdr:row>
      <xdr:rowOff>112331</xdr:rowOff>
    </xdr:to>
    <xdr:sp macro="" textlink="">
      <xdr:nvSpPr>
        <xdr:cNvPr id="837" name="フローチャート: 判断 836"/>
        <xdr:cNvSpPr/>
      </xdr:nvSpPr>
      <xdr:spPr>
        <a:xfrm>
          <a:off x="19494500" y="1852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17780</xdr:rowOff>
    </xdr:from>
    <xdr:to>
      <xdr:col>98</xdr:col>
      <xdr:colOff>38100</xdr:colOff>
      <xdr:row>108</xdr:row>
      <xdr:rowOff>119380</xdr:rowOff>
    </xdr:to>
    <xdr:sp macro="" textlink="">
      <xdr:nvSpPr>
        <xdr:cNvPr id="838" name="フローチャート: 判断 837"/>
        <xdr:cNvSpPr/>
      </xdr:nvSpPr>
      <xdr:spPr>
        <a:xfrm>
          <a:off x="18605500" y="185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47498</xdr:rowOff>
    </xdr:from>
    <xdr:to>
      <xdr:col>116</xdr:col>
      <xdr:colOff>114300</xdr:colOff>
      <xdr:row>108</xdr:row>
      <xdr:rowOff>149098</xdr:rowOff>
    </xdr:to>
    <xdr:sp macro="" textlink="">
      <xdr:nvSpPr>
        <xdr:cNvPr id="844" name="楕円 843"/>
        <xdr:cNvSpPr/>
      </xdr:nvSpPr>
      <xdr:spPr>
        <a:xfrm>
          <a:off x="22110700" y="185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133875</xdr:rowOff>
    </xdr:from>
    <xdr:ext cx="469744" cy="259045"/>
    <xdr:sp macro="" textlink="">
      <xdr:nvSpPr>
        <xdr:cNvPr id="845" name="【公民館】&#10;一人当たり面積該当値テキスト"/>
        <xdr:cNvSpPr txBox="1"/>
      </xdr:nvSpPr>
      <xdr:spPr>
        <a:xfrm>
          <a:off x="22199600" y="184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47879</xdr:rowOff>
    </xdr:from>
    <xdr:to>
      <xdr:col>112</xdr:col>
      <xdr:colOff>38100</xdr:colOff>
      <xdr:row>108</xdr:row>
      <xdr:rowOff>149479</xdr:rowOff>
    </xdr:to>
    <xdr:sp macro="" textlink="">
      <xdr:nvSpPr>
        <xdr:cNvPr id="846" name="楕円 845"/>
        <xdr:cNvSpPr/>
      </xdr:nvSpPr>
      <xdr:spPr>
        <a:xfrm>
          <a:off x="21272500" y="185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98298</xdr:rowOff>
    </xdr:from>
    <xdr:to>
      <xdr:col>116</xdr:col>
      <xdr:colOff>63500</xdr:colOff>
      <xdr:row>108</xdr:row>
      <xdr:rowOff>98679</xdr:rowOff>
    </xdr:to>
    <xdr:cxnSp macro="">
      <xdr:nvCxnSpPr>
        <xdr:cNvPr id="847" name="直線コネクタ 846"/>
        <xdr:cNvCxnSpPr/>
      </xdr:nvCxnSpPr>
      <xdr:spPr>
        <a:xfrm flipV="1">
          <a:off x="21323300" y="1861489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49022</xdr:rowOff>
    </xdr:from>
    <xdr:to>
      <xdr:col>107</xdr:col>
      <xdr:colOff>101600</xdr:colOff>
      <xdr:row>108</xdr:row>
      <xdr:rowOff>150622</xdr:rowOff>
    </xdr:to>
    <xdr:sp macro="" textlink="">
      <xdr:nvSpPr>
        <xdr:cNvPr id="848" name="楕円 847"/>
        <xdr:cNvSpPr/>
      </xdr:nvSpPr>
      <xdr:spPr>
        <a:xfrm>
          <a:off x="20383500" y="185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98679</xdr:rowOff>
    </xdr:from>
    <xdr:to>
      <xdr:col>111</xdr:col>
      <xdr:colOff>177800</xdr:colOff>
      <xdr:row>108</xdr:row>
      <xdr:rowOff>99822</xdr:rowOff>
    </xdr:to>
    <xdr:cxnSp macro="">
      <xdr:nvCxnSpPr>
        <xdr:cNvPr id="849" name="直線コネクタ 848"/>
        <xdr:cNvCxnSpPr/>
      </xdr:nvCxnSpPr>
      <xdr:spPr>
        <a:xfrm flipV="1">
          <a:off x="20434300" y="186152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49975</xdr:rowOff>
    </xdr:from>
    <xdr:to>
      <xdr:col>102</xdr:col>
      <xdr:colOff>165100</xdr:colOff>
      <xdr:row>108</xdr:row>
      <xdr:rowOff>151575</xdr:rowOff>
    </xdr:to>
    <xdr:sp macro="" textlink="">
      <xdr:nvSpPr>
        <xdr:cNvPr id="850" name="楕円 849"/>
        <xdr:cNvSpPr/>
      </xdr:nvSpPr>
      <xdr:spPr>
        <a:xfrm>
          <a:off x="19494500" y="185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99822</xdr:rowOff>
    </xdr:from>
    <xdr:to>
      <xdr:col>107</xdr:col>
      <xdr:colOff>50800</xdr:colOff>
      <xdr:row>108</xdr:row>
      <xdr:rowOff>100775</xdr:rowOff>
    </xdr:to>
    <xdr:cxnSp macro="">
      <xdr:nvCxnSpPr>
        <xdr:cNvPr id="851" name="直線コネクタ 850"/>
        <xdr:cNvCxnSpPr/>
      </xdr:nvCxnSpPr>
      <xdr:spPr>
        <a:xfrm flipV="1">
          <a:off x="19545300" y="18616422"/>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50164</xdr:rowOff>
    </xdr:from>
    <xdr:to>
      <xdr:col>98</xdr:col>
      <xdr:colOff>38100</xdr:colOff>
      <xdr:row>108</xdr:row>
      <xdr:rowOff>151764</xdr:rowOff>
    </xdr:to>
    <xdr:sp macro="" textlink="">
      <xdr:nvSpPr>
        <xdr:cNvPr id="852" name="楕円 851"/>
        <xdr:cNvSpPr/>
      </xdr:nvSpPr>
      <xdr:spPr>
        <a:xfrm>
          <a:off x="18605500" y="18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100775</xdr:rowOff>
    </xdr:from>
    <xdr:to>
      <xdr:col>102</xdr:col>
      <xdr:colOff>114300</xdr:colOff>
      <xdr:row>108</xdr:row>
      <xdr:rowOff>100964</xdr:rowOff>
    </xdr:to>
    <xdr:cxnSp macro="">
      <xdr:nvCxnSpPr>
        <xdr:cNvPr id="853" name="直線コネクタ 852"/>
        <xdr:cNvCxnSpPr/>
      </xdr:nvCxnSpPr>
      <xdr:spPr>
        <a:xfrm flipV="1">
          <a:off x="18656300" y="18617375"/>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55897</xdr:rowOff>
    </xdr:from>
    <xdr:ext cx="469744" cy="259045"/>
    <xdr:sp macro="" textlink="">
      <xdr:nvSpPr>
        <xdr:cNvPr id="854" name="n_1aveValue【公民館】&#10;一人当たり面積"/>
        <xdr:cNvSpPr txBox="1"/>
      </xdr:nvSpPr>
      <xdr:spPr>
        <a:xfrm>
          <a:off x="21075727" y="182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855" name="n_2aveValue【公民館】&#10;一人当たり面積"/>
        <xdr:cNvSpPr txBox="1"/>
      </xdr:nvSpPr>
      <xdr:spPr>
        <a:xfrm>
          <a:off x="20199427" y="1823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128858</xdr:rowOff>
    </xdr:from>
    <xdr:ext cx="469744" cy="259045"/>
    <xdr:sp macro="" textlink="">
      <xdr:nvSpPr>
        <xdr:cNvPr id="856" name="n_3aveValue【公民館】&#10;一人当たり面積"/>
        <xdr:cNvSpPr txBox="1"/>
      </xdr:nvSpPr>
      <xdr:spPr>
        <a:xfrm>
          <a:off x="19310427" y="1830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135907</xdr:rowOff>
    </xdr:from>
    <xdr:ext cx="469744" cy="259045"/>
    <xdr:sp macro="" textlink="">
      <xdr:nvSpPr>
        <xdr:cNvPr id="857" name="n_4aveValue【公民館】&#10;一人当たり面積"/>
        <xdr:cNvSpPr txBox="1"/>
      </xdr:nvSpPr>
      <xdr:spPr>
        <a:xfrm>
          <a:off x="18421427" y="183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140606</xdr:rowOff>
    </xdr:from>
    <xdr:ext cx="469744" cy="259045"/>
    <xdr:sp macro="" textlink="">
      <xdr:nvSpPr>
        <xdr:cNvPr id="858" name="n_1mainValue【公民館】&#10;一人当たり面積"/>
        <xdr:cNvSpPr txBox="1"/>
      </xdr:nvSpPr>
      <xdr:spPr>
        <a:xfrm>
          <a:off x="21075727" y="186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141749</xdr:rowOff>
    </xdr:from>
    <xdr:ext cx="469744" cy="259045"/>
    <xdr:sp macro="" textlink="">
      <xdr:nvSpPr>
        <xdr:cNvPr id="859" name="n_2mainValue【公民館】&#10;一人当たり面積"/>
        <xdr:cNvSpPr txBox="1"/>
      </xdr:nvSpPr>
      <xdr:spPr>
        <a:xfrm>
          <a:off x="20199427" y="18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142702</xdr:rowOff>
    </xdr:from>
    <xdr:ext cx="469744" cy="259045"/>
    <xdr:sp macro="" textlink="">
      <xdr:nvSpPr>
        <xdr:cNvPr id="860" name="n_3mainValue【公民館】&#10;一人当たり面積"/>
        <xdr:cNvSpPr txBox="1"/>
      </xdr:nvSpPr>
      <xdr:spPr>
        <a:xfrm>
          <a:off x="19310427" y="1865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142891</xdr:rowOff>
    </xdr:from>
    <xdr:ext cx="469744" cy="259045"/>
    <xdr:sp macro="" textlink="">
      <xdr:nvSpPr>
        <xdr:cNvPr id="861" name="n_4mainValue【公民館】&#10;一人当たり面積"/>
        <xdr:cNvSpPr txBox="1"/>
      </xdr:nvSpPr>
      <xdr:spPr>
        <a:xfrm>
          <a:off x="18421427" y="186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類似団体と比較して特に有形固定資産減価償却率が高くなっている主な施設は、学校施設、公営住宅である。</a:t>
          </a:r>
          <a:endParaRPr lang="ja-JP" altLang="ja-JP" sz="1400">
            <a:effectLst/>
          </a:endParaRPr>
        </a:p>
        <a:p>
          <a:r>
            <a:rPr kumimoji="1" lang="ja-JP" altLang="ja-JP" sz="1100">
              <a:solidFill>
                <a:schemeClr val="dk1"/>
              </a:solidFill>
              <a:effectLst/>
              <a:latin typeface="+mn-lt"/>
              <a:ea typeface="+mn-ea"/>
              <a:cs typeface="+mn-cs"/>
            </a:rPr>
            <a:t>学校施設では中学校の有形固定資産減価償却率が高くなっている状態であり、令和元年度に策定した個別施設計画に基づいて、大規模改修を行うなど、中学校を中心に老朽化対策に取り組んでいくこととしている。</a:t>
          </a:r>
          <a:endParaRPr lang="ja-JP" altLang="ja-JP" sz="1400">
            <a:effectLst/>
          </a:endParaRPr>
        </a:p>
        <a:p>
          <a:r>
            <a:rPr kumimoji="1" lang="ja-JP" altLang="ja-JP" sz="1100">
              <a:solidFill>
                <a:schemeClr val="dk1"/>
              </a:solidFill>
              <a:effectLst/>
              <a:latin typeface="+mn-lt"/>
              <a:ea typeface="+mn-ea"/>
              <a:cs typeface="+mn-cs"/>
            </a:rPr>
            <a:t>また、公営住宅についても類似団体平均を上回っている。これは、昭和６０年代に多くの公営住宅が建設されており、木造住宅において耐用年数を経過しているものの公営住宅長寿命化計画に基づいて適切に日々の修繕を行っているため、使用するうえでの問題はな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福島県中島村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4,860
4,826
18.92
3,519,394
3,225,624
210,724
2,081,788
3,255,086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74" name="直線コネクタ 73"/>
        <xdr:cNvCxnSpPr/>
      </xdr:nvCxnSpPr>
      <xdr:spPr>
        <a:xfrm flipV="1">
          <a:off x="4634865" y="9694273"/>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77" name="【体育館・プー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78" name="直線コネクタ 77"/>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48821</xdr:rowOff>
    </xdr:from>
    <xdr:ext cx="405111" cy="259045"/>
    <xdr:sp macro="" textlink="">
      <xdr:nvSpPr>
        <xdr:cNvPr id="79" name="【体育館・プール】&#10;有形固定資産減価償却率平均値テキスト"/>
        <xdr:cNvSpPr txBox="1"/>
      </xdr:nvSpPr>
      <xdr:spPr>
        <a:xfrm>
          <a:off x="4673600" y="1033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80" name="フローチャート: 判断 79"/>
        <xdr:cNvSpPr/>
      </xdr:nvSpPr>
      <xdr:spPr>
        <a:xfrm>
          <a:off x="45847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xdr:rowOff>
    </xdr:from>
    <xdr:to>
      <xdr:col>15</xdr:col>
      <xdr:colOff>101600</xdr:colOff>
      <xdr:row>60</xdr:row>
      <xdr:rowOff>106317</xdr:rowOff>
    </xdr:to>
    <xdr:sp macro="" textlink="">
      <xdr:nvSpPr>
        <xdr:cNvPr id="82" name="フローチャート: 判断 81"/>
        <xdr:cNvSpPr/>
      </xdr:nvSpPr>
      <xdr:spPr>
        <a:xfrm>
          <a:off x="2857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39007</xdr:rowOff>
    </xdr:from>
    <xdr:to>
      <xdr:col>24</xdr:col>
      <xdr:colOff>114300</xdr:colOff>
      <xdr:row>64</xdr:row>
      <xdr:rowOff>140607</xdr:rowOff>
    </xdr:to>
    <xdr:sp macro="" textlink="">
      <xdr:nvSpPr>
        <xdr:cNvPr id="90" name="楕円 89"/>
        <xdr:cNvSpPr/>
      </xdr:nvSpPr>
      <xdr:spPr>
        <a:xfrm>
          <a:off x="4584700" y="110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125384</xdr:rowOff>
    </xdr:from>
    <xdr:ext cx="405111" cy="259045"/>
    <xdr:sp macro="" textlink="">
      <xdr:nvSpPr>
        <xdr:cNvPr id="91" name="【体育館・プール】&#10;有形固定資産減価償却率該当値テキスト"/>
        <xdr:cNvSpPr txBox="1"/>
      </xdr:nvSpPr>
      <xdr:spPr>
        <a:xfrm>
          <a:off x="4673600" y="1092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12881</xdr:rowOff>
    </xdr:from>
    <xdr:to>
      <xdr:col>20</xdr:col>
      <xdr:colOff>38100</xdr:colOff>
      <xdr:row>64</xdr:row>
      <xdr:rowOff>114481</xdr:rowOff>
    </xdr:to>
    <xdr:sp macro="" textlink="">
      <xdr:nvSpPr>
        <xdr:cNvPr id="92" name="楕円 91"/>
        <xdr:cNvSpPr/>
      </xdr:nvSpPr>
      <xdr:spPr>
        <a:xfrm>
          <a:off x="3746500" y="109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63681</xdr:rowOff>
    </xdr:from>
    <xdr:to>
      <xdr:col>24</xdr:col>
      <xdr:colOff>63500</xdr:colOff>
      <xdr:row>64</xdr:row>
      <xdr:rowOff>89807</xdr:rowOff>
    </xdr:to>
    <xdr:cxnSp macro="">
      <xdr:nvCxnSpPr>
        <xdr:cNvPr id="93" name="直線コネクタ 92"/>
        <xdr:cNvCxnSpPr/>
      </xdr:nvCxnSpPr>
      <xdr:spPr>
        <a:xfrm>
          <a:off x="3797300" y="110364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11249</xdr:rowOff>
    </xdr:from>
    <xdr:to>
      <xdr:col>15</xdr:col>
      <xdr:colOff>101600</xdr:colOff>
      <xdr:row>64</xdr:row>
      <xdr:rowOff>112849</xdr:rowOff>
    </xdr:to>
    <xdr:sp macro="" textlink="">
      <xdr:nvSpPr>
        <xdr:cNvPr id="94" name="楕円 93"/>
        <xdr:cNvSpPr/>
      </xdr:nvSpPr>
      <xdr:spPr>
        <a:xfrm>
          <a:off x="2857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62049</xdr:rowOff>
    </xdr:from>
    <xdr:to>
      <xdr:col>19</xdr:col>
      <xdr:colOff>177800</xdr:colOff>
      <xdr:row>64</xdr:row>
      <xdr:rowOff>63681</xdr:rowOff>
    </xdr:to>
    <xdr:cxnSp macro="">
      <xdr:nvCxnSpPr>
        <xdr:cNvPr id="95" name="直線コネクタ 94"/>
        <xdr:cNvCxnSpPr/>
      </xdr:nvCxnSpPr>
      <xdr:spPr>
        <a:xfrm>
          <a:off x="2908300" y="110348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128815</xdr:rowOff>
    </xdr:from>
    <xdr:to>
      <xdr:col>10</xdr:col>
      <xdr:colOff>165100</xdr:colOff>
      <xdr:row>64</xdr:row>
      <xdr:rowOff>58965</xdr:rowOff>
    </xdr:to>
    <xdr:sp macro="" textlink="">
      <xdr:nvSpPr>
        <xdr:cNvPr id="96" name="楕円 95"/>
        <xdr:cNvSpPr/>
      </xdr:nvSpPr>
      <xdr:spPr>
        <a:xfrm>
          <a:off x="1968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8165</xdr:rowOff>
    </xdr:from>
    <xdr:to>
      <xdr:col>15</xdr:col>
      <xdr:colOff>50800</xdr:colOff>
      <xdr:row>64</xdr:row>
      <xdr:rowOff>62049</xdr:rowOff>
    </xdr:to>
    <xdr:cxnSp macro="">
      <xdr:nvCxnSpPr>
        <xdr:cNvPr id="97" name="直線コネクタ 96"/>
        <xdr:cNvCxnSpPr/>
      </xdr:nvCxnSpPr>
      <xdr:spPr>
        <a:xfrm>
          <a:off x="2019300" y="10980965"/>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74930</xdr:rowOff>
    </xdr:from>
    <xdr:to>
      <xdr:col>6</xdr:col>
      <xdr:colOff>38100</xdr:colOff>
      <xdr:row>64</xdr:row>
      <xdr:rowOff>5080</xdr:rowOff>
    </xdr:to>
    <xdr:sp macro="" textlink="">
      <xdr:nvSpPr>
        <xdr:cNvPr id="98" name="楕円 97"/>
        <xdr:cNvSpPr/>
      </xdr:nvSpPr>
      <xdr:spPr>
        <a:xfrm>
          <a:off x="107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125730</xdr:rowOff>
    </xdr:from>
    <xdr:to>
      <xdr:col>10</xdr:col>
      <xdr:colOff>114300</xdr:colOff>
      <xdr:row>64</xdr:row>
      <xdr:rowOff>8165</xdr:rowOff>
    </xdr:to>
    <xdr:cxnSp macro="">
      <xdr:nvCxnSpPr>
        <xdr:cNvPr id="99" name="直線コネクタ 98"/>
        <xdr:cNvCxnSpPr/>
      </xdr:nvCxnSpPr>
      <xdr:spPr>
        <a:xfrm>
          <a:off x="1130300" y="10927080"/>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101" name="n_2aveValue【体育館・プール】&#10;有形固定資産減価償却率"/>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102" name="n_3aveValue【体育館・プール】&#10;有形固定資産減価償却率"/>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103" name="n_4aveValue【体育館・プール】&#10;有形固定資産減価償却率"/>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105608</xdr:rowOff>
    </xdr:from>
    <xdr:ext cx="405111" cy="259045"/>
    <xdr:sp macro="" textlink="">
      <xdr:nvSpPr>
        <xdr:cNvPr id="104" name="n_1mainValue【体育館・プール】&#10;有形固定資産減価償却率"/>
        <xdr:cNvSpPr txBox="1"/>
      </xdr:nvSpPr>
      <xdr:spPr>
        <a:xfrm>
          <a:off x="3582044" y="1107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103976</xdr:rowOff>
    </xdr:from>
    <xdr:ext cx="405111" cy="259045"/>
    <xdr:sp macro="" textlink="">
      <xdr:nvSpPr>
        <xdr:cNvPr id="105" name="n_2mainValue【体育館・プール】&#10;有形固定資産減価償却率"/>
        <xdr:cNvSpPr txBox="1"/>
      </xdr:nvSpPr>
      <xdr:spPr>
        <a:xfrm>
          <a:off x="2705744" y="1107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50092</xdr:rowOff>
    </xdr:from>
    <xdr:ext cx="405111" cy="259045"/>
    <xdr:sp macro="" textlink="">
      <xdr:nvSpPr>
        <xdr:cNvPr id="106" name="n_3mainValue【体育館・プール】&#10;有形固定資産減価償却率"/>
        <xdr:cNvSpPr txBox="1"/>
      </xdr:nvSpPr>
      <xdr:spPr>
        <a:xfrm>
          <a:off x="1816744" y="110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167657</xdr:rowOff>
    </xdr:from>
    <xdr:ext cx="405111" cy="259045"/>
    <xdr:sp macro="" textlink="">
      <xdr:nvSpPr>
        <xdr:cNvPr id="107" name="n_4mainValue【体育館・プール】&#10;有形固定資産減価償却率"/>
        <xdr:cNvSpPr txBox="1"/>
      </xdr:nvSpPr>
      <xdr:spPr>
        <a:xfrm>
          <a:off x="927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131" name="直線コネクタ 130"/>
        <xdr:cNvCxnSpPr/>
      </xdr:nvCxnSpPr>
      <xdr:spPr>
        <a:xfrm flipV="1">
          <a:off x="10476865" y="9703308"/>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132" name="【体育館・プール】&#10;一人当たり面積最小値テキスト"/>
        <xdr:cNvSpPr txBox="1"/>
      </xdr:nvSpPr>
      <xdr:spPr>
        <a:xfrm>
          <a:off x="10515600"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133" name="直線コネクタ 132"/>
        <xdr:cNvCxnSpPr/>
      </xdr:nvCxnSpPr>
      <xdr:spPr>
        <a:xfrm>
          <a:off x="10388600" y="1099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134" name="【体育館・プール】&#10;一人当たり面積最大値テキスト"/>
        <xdr:cNvSpPr txBox="1"/>
      </xdr:nvSpPr>
      <xdr:spPr>
        <a:xfrm>
          <a:off x="10515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135" name="直線コネクタ 134"/>
        <xdr:cNvCxnSpPr/>
      </xdr:nvCxnSpPr>
      <xdr:spPr>
        <a:xfrm>
          <a:off x="10388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13225</xdr:rowOff>
    </xdr:from>
    <xdr:ext cx="469744" cy="259045"/>
    <xdr:sp macro="" textlink="">
      <xdr:nvSpPr>
        <xdr:cNvPr id="136" name="【体育館・プール】&#10;一人当たり面積平均値テキスト"/>
        <xdr:cNvSpPr txBox="1"/>
      </xdr:nvSpPr>
      <xdr:spPr>
        <a:xfrm>
          <a:off x="10515600" y="1047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37" name="フローチャート: 判断 136"/>
        <xdr:cNvSpPr/>
      </xdr:nvSpPr>
      <xdr:spPr>
        <a:xfrm>
          <a:off x="10426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138" name="フローチャート: 判断 137"/>
        <xdr:cNvSpPr/>
      </xdr:nvSpPr>
      <xdr:spPr>
        <a:xfrm>
          <a:off x="9588500" y="1063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157988</xdr:rowOff>
    </xdr:from>
    <xdr:to>
      <xdr:col>46</xdr:col>
      <xdr:colOff>38100</xdr:colOff>
      <xdr:row>62</xdr:row>
      <xdr:rowOff>88138</xdr:rowOff>
    </xdr:to>
    <xdr:sp macro="" textlink="">
      <xdr:nvSpPr>
        <xdr:cNvPr id="139" name="フローチャート: 判断 138"/>
        <xdr:cNvSpPr/>
      </xdr:nvSpPr>
      <xdr:spPr>
        <a:xfrm>
          <a:off x="8699500" y="10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148463</xdr:rowOff>
    </xdr:from>
    <xdr:to>
      <xdr:col>41</xdr:col>
      <xdr:colOff>101600</xdr:colOff>
      <xdr:row>63</xdr:row>
      <xdr:rowOff>78613</xdr:rowOff>
    </xdr:to>
    <xdr:sp macro="" textlink="">
      <xdr:nvSpPr>
        <xdr:cNvPr id="140" name="フローチャート: 判断 139"/>
        <xdr:cNvSpPr/>
      </xdr:nvSpPr>
      <xdr:spPr>
        <a:xfrm>
          <a:off x="7810500" y="107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161417</xdr:rowOff>
    </xdr:from>
    <xdr:to>
      <xdr:col>36</xdr:col>
      <xdr:colOff>165100</xdr:colOff>
      <xdr:row>63</xdr:row>
      <xdr:rowOff>91567</xdr:rowOff>
    </xdr:to>
    <xdr:sp macro="" textlink="">
      <xdr:nvSpPr>
        <xdr:cNvPr id="141" name="フローチャート: 判断 140"/>
        <xdr:cNvSpPr/>
      </xdr:nvSpPr>
      <xdr:spPr>
        <a:xfrm>
          <a:off x="6921500" y="1079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147" name="楕円 146"/>
        <xdr:cNvSpPr/>
      </xdr:nvSpPr>
      <xdr:spPr>
        <a:xfrm>
          <a:off x="10426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138447</xdr:rowOff>
    </xdr:from>
    <xdr:ext cx="469744" cy="259045"/>
    <xdr:sp macro="" textlink="">
      <xdr:nvSpPr>
        <xdr:cNvPr id="148" name="【体育館・プール】&#10;一人当たり面積該当値テキスト"/>
        <xdr:cNvSpPr txBox="1"/>
      </xdr:nvSpPr>
      <xdr:spPr>
        <a:xfrm>
          <a:off x="10515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52832</xdr:rowOff>
    </xdr:from>
    <xdr:to>
      <xdr:col>50</xdr:col>
      <xdr:colOff>165100</xdr:colOff>
      <xdr:row>63</xdr:row>
      <xdr:rowOff>154432</xdr:rowOff>
    </xdr:to>
    <xdr:sp macro="" textlink="">
      <xdr:nvSpPr>
        <xdr:cNvPr id="149" name="楕円 148"/>
        <xdr:cNvSpPr/>
      </xdr:nvSpPr>
      <xdr:spPr>
        <a:xfrm>
          <a:off x="9588500" y="108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103632</xdr:rowOff>
    </xdr:to>
    <xdr:cxnSp macro="">
      <xdr:nvCxnSpPr>
        <xdr:cNvPr id="150" name="直線コネクタ 149"/>
        <xdr:cNvCxnSpPr/>
      </xdr:nvCxnSpPr>
      <xdr:spPr>
        <a:xfrm flipV="1">
          <a:off x="9639300" y="1090422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55499</xdr:rowOff>
    </xdr:from>
    <xdr:to>
      <xdr:col>46</xdr:col>
      <xdr:colOff>38100</xdr:colOff>
      <xdr:row>63</xdr:row>
      <xdr:rowOff>157099</xdr:rowOff>
    </xdr:to>
    <xdr:sp macro="" textlink="">
      <xdr:nvSpPr>
        <xdr:cNvPr id="151" name="楕円 150"/>
        <xdr:cNvSpPr/>
      </xdr:nvSpPr>
      <xdr:spPr>
        <a:xfrm>
          <a:off x="8699500" y="108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103632</xdr:rowOff>
    </xdr:from>
    <xdr:to>
      <xdr:col>50</xdr:col>
      <xdr:colOff>114300</xdr:colOff>
      <xdr:row>63</xdr:row>
      <xdr:rowOff>106299</xdr:rowOff>
    </xdr:to>
    <xdr:cxnSp macro="">
      <xdr:nvCxnSpPr>
        <xdr:cNvPr id="152" name="直線コネクタ 151"/>
        <xdr:cNvCxnSpPr/>
      </xdr:nvCxnSpPr>
      <xdr:spPr>
        <a:xfrm flipV="1">
          <a:off x="8750300" y="1090498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58166</xdr:rowOff>
    </xdr:from>
    <xdr:to>
      <xdr:col>41</xdr:col>
      <xdr:colOff>101600</xdr:colOff>
      <xdr:row>63</xdr:row>
      <xdr:rowOff>159766</xdr:rowOff>
    </xdr:to>
    <xdr:sp macro="" textlink="">
      <xdr:nvSpPr>
        <xdr:cNvPr id="153" name="楕円 152"/>
        <xdr:cNvSpPr/>
      </xdr:nvSpPr>
      <xdr:spPr>
        <a:xfrm>
          <a:off x="7810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106299</xdr:rowOff>
    </xdr:from>
    <xdr:to>
      <xdr:col>45</xdr:col>
      <xdr:colOff>177800</xdr:colOff>
      <xdr:row>63</xdr:row>
      <xdr:rowOff>108966</xdr:rowOff>
    </xdr:to>
    <xdr:cxnSp macro="">
      <xdr:nvCxnSpPr>
        <xdr:cNvPr id="154" name="直線コネクタ 153"/>
        <xdr:cNvCxnSpPr/>
      </xdr:nvCxnSpPr>
      <xdr:spPr>
        <a:xfrm flipV="1">
          <a:off x="7861300" y="1090764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58928</xdr:rowOff>
    </xdr:from>
    <xdr:to>
      <xdr:col>36</xdr:col>
      <xdr:colOff>165100</xdr:colOff>
      <xdr:row>63</xdr:row>
      <xdr:rowOff>160528</xdr:rowOff>
    </xdr:to>
    <xdr:sp macro="" textlink="">
      <xdr:nvSpPr>
        <xdr:cNvPr id="155" name="楕円 154"/>
        <xdr:cNvSpPr/>
      </xdr:nvSpPr>
      <xdr:spPr>
        <a:xfrm>
          <a:off x="6921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108966</xdr:rowOff>
    </xdr:from>
    <xdr:to>
      <xdr:col>41</xdr:col>
      <xdr:colOff>50800</xdr:colOff>
      <xdr:row>63</xdr:row>
      <xdr:rowOff>109728</xdr:rowOff>
    </xdr:to>
    <xdr:cxnSp macro="">
      <xdr:nvCxnSpPr>
        <xdr:cNvPr id="156" name="直線コネクタ 155"/>
        <xdr:cNvCxnSpPr/>
      </xdr:nvCxnSpPr>
      <xdr:spPr>
        <a:xfrm flipV="1">
          <a:off x="6972300" y="109103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127144</xdr:rowOff>
    </xdr:from>
    <xdr:ext cx="469744" cy="259045"/>
    <xdr:sp macro="" textlink="">
      <xdr:nvSpPr>
        <xdr:cNvPr id="157" name="n_1aveValue【体育館・プール】&#10;一人当たり面積"/>
        <xdr:cNvSpPr txBox="1"/>
      </xdr:nvSpPr>
      <xdr:spPr>
        <a:xfrm>
          <a:off x="9391727" y="104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104665</xdr:rowOff>
    </xdr:from>
    <xdr:ext cx="469744" cy="259045"/>
    <xdr:sp macro="" textlink="">
      <xdr:nvSpPr>
        <xdr:cNvPr id="158" name="n_2aveValue【体育館・プール】&#10;一人当たり面積"/>
        <xdr:cNvSpPr txBox="1"/>
      </xdr:nvSpPr>
      <xdr:spPr>
        <a:xfrm>
          <a:off x="8515427"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95140</xdr:rowOff>
    </xdr:from>
    <xdr:ext cx="469744" cy="259045"/>
    <xdr:sp macro="" textlink="">
      <xdr:nvSpPr>
        <xdr:cNvPr id="159" name="n_3aveValue【体育館・プール】&#10;一人当たり面積"/>
        <xdr:cNvSpPr txBox="1"/>
      </xdr:nvSpPr>
      <xdr:spPr>
        <a:xfrm>
          <a:off x="7626427" y="1055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108094</xdr:rowOff>
    </xdr:from>
    <xdr:ext cx="469744" cy="259045"/>
    <xdr:sp macro="" textlink="">
      <xdr:nvSpPr>
        <xdr:cNvPr id="160" name="n_4aveValue【体育館・プール】&#10;一人当たり面積"/>
        <xdr:cNvSpPr txBox="1"/>
      </xdr:nvSpPr>
      <xdr:spPr>
        <a:xfrm>
          <a:off x="6737427" y="1056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145559</xdr:rowOff>
    </xdr:from>
    <xdr:ext cx="469744" cy="259045"/>
    <xdr:sp macro="" textlink="">
      <xdr:nvSpPr>
        <xdr:cNvPr id="161" name="n_1main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148226</xdr:rowOff>
    </xdr:from>
    <xdr:ext cx="469744" cy="259045"/>
    <xdr:sp macro="" textlink="">
      <xdr:nvSpPr>
        <xdr:cNvPr id="162" name="n_2mainValue【体育館・プール】&#10;一人当たり面積"/>
        <xdr:cNvSpPr txBox="1"/>
      </xdr:nvSpPr>
      <xdr:spPr>
        <a:xfrm>
          <a:off x="8515427" y="1094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150893</xdr:rowOff>
    </xdr:from>
    <xdr:ext cx="469744" cy="259045"/>
    <xdr:sp macro="" textlink="">
      <xdr:nvSpPr>
        <xdr:cNvPr id="163" name="n_3mainValue【体育館・プール】&#10;一人当たり面積"/>
        <xdr:cNvSpPr txBox="1"/>
      </xdr:nvSpPr>
      <xdr:spPr>
        <a:xfrm>
          <a:off x="7626427" y="109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151655</xdr:rowOff>
    </xdr:from>
    <xdr:ext cx="469744" cy="259045"/>
    <xdr:sp macro="" textlink="">
      <xdr:nvSpPr>
        <xdr:cNvPr id="164" name="n_4mainValue【体育館・プール】&#10;一人当たり面積"/>
        <xdr:cNvSpPr txBox="1"/>
      </xdr:nvSpPr>
      <xdr:spPr>
        <a:xfrm>
          <a:off x="6737427" y="109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189" name="直線コネクタ 188"/>
        <xdr:cNvCxnSpPr/>
      </xdr:nvCxnSpPr>
      <xdr:spPr>
        <a:xfrm flipV="1">
          <a:off x="4634865"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192" name="【福祉施設】&#10;有形固定資産減価償却率最大値テキスト"/>
        <xdr:cNvSpPr txBox="1"/>
      </xdr:nvSpPr>
      <xdr:spPr>
        <a:xfrm>
          <a:off x="4673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193" name="直線コネクタ 192"/>
        <xdr:cNvCxnSpPr/>
      </xdr:nvCxnSpPr>
      <xdr:spPr>
        <a:xfrm>
          <a:off x="4546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12082</xdr:rowOff>
    </xdr:from>
    <xdr:ext cx="405111" cy="259045"/>
    <xdr:sp macro="" textlink="">
      <xdr:nvSpPr>
        <xdr:cNvPr id="194" name="【福祉施設】&#10;有形固定資産減価償却率平均値テキスト"/>
        <xdr:cNvSpPr txBox="1"/>
      </xdr:nvSpPr>
      <xdr:spPr>
        <a:xfrm>
          <a:off x="4673600" y="1372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195" name="フローチャート: 判断 194"/>
        <xdr:cNvSpPr/>
      </xdr:nvSpPr>
      <xdr:spPr>
        <a:xfrm>
          <a:off x="4584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196" name="フローチャート: 判断 195"/>
        <xdr:cNvSpPr/>
      </xdr:nvSpPr>
      <xdr:spPr>
        <a:xfrm>
          <a:off x="3746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164464</xdr:rowOff>
    </xdr:from>
    <xdr:to>
      <xdr:col>15</xdr:col>
      <xdr:colOff>101600</xdr:colOff>
      <xdr:row>81</xdr:row>
      <xdr:rowOff>94614</xdr:rowOff>
    </xdr:to>
    <xdr:sp macro="" textlink="">
      <xdr:nvSpPr>
        <xdr:cNvPr id="197" name="フローチャート: 判断 196"/>
        <xdr:cNvSpPr/>
      </xdr:nvSpPr>
      <xdr:spPr>
        <a:xfrm>
          <a:off x="2857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198" name="フローチャート: 判断 197"/>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199" name="フローチャート: 判断 198"/>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05" name="楕円 204"/>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137177</xdr:rowOff>
    </xdr:from>
    <xdr:ext cx="405111" cy="259045"/>
    <xdr:sp macro="" textlink="">
      <xdr:nvSpPr>
        <xdr:cNvPr id="206" name="【福祉施設】&#10;有形固定資産減価償却率該当値テキスト"/>
        <xdr:cNvSpPr txBox="1"/>
      </xdr:nvSpPr>
      <xdr:spPr>
        <a:xfrm>
          <a:off x="4673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207" name="楕円 206"/>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38100</xdr:rowOff>
    </xdr:to>
    <xdr:cxnSp macro="">
      <xdr:nvCxnSpPr>
        <xdr:cNvPr id="208" name="直線コネクタ 207"/>
        <xdr:cNvCxnSpPr/>
      </xdr:nvCxnSpPr>
      <xdr:spPr>
        <a:xfrm>
          <a:off x="3797300" y="142227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209" name="楕円 208"/>
        <xdr:cNvSpPr/>
      </xdr:nvSpPr>
      <xdr:spPr>
        <a:xfrm>
          <a:off x="2857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163830</xdr:rowOff>
    </xdr:to>
    <xdr:cxnSp macro="">
      <xdr:nvCxnSpPr>
        <xdr:cNvPr id="210" name="直線コネクタ 209"/>
        <xdr:cNvCxnSpPr/>
      </xdr:nvCxnSpPr>
      <xdr:spPr>
        <a:xfrm>
          <a:off x="2908300" y="141770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57786</xdr:rowOff>
    </xdr:from>
    <xdr:to>
      <xdr:col>10</xdr:col>
      <xdr:colOff>165100</xdr:colOff>
      <xdr:row>82</xdr:row>
      <xdr:rowOff>159386</xdr:rowOff>
    </xdr:to>
    <xdr:sp macro="" textlink="">
      <xdr:nvSpPr>
        <xdr:cNvPr id="211" name="楕円 210"/>
        <xdr:cNvSpPr/>
      </xdr:nvSpPr>
      <xdr:spPr>
        <a:xfrm>
          <a:off x="1968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108586</xdr:rowOff>
    </xdr:from>
    <xdr:to>
      <xdr:col>15</xdr:col>
      <xdr:colOff>50800</xdr:colOff>
      <xdr:row>82</xdr:row>
      <xdr:rowOff>118111</xdr:rowOff>
    </xdr:to>
    <xdr:cxnSp macro="">
      <xdr:nvCxnSpPr>
        <xdr:cNvPr id="212" name="直線コネクタ 211"/>
        <xdr:cNvCxnSpPr/>
      </xdr:nvCxnSpPr>
      <xdr:spPr>
        <a:xfrm>
          <a:off x="2019300" y="141674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4445</xdr:rowOff>
    </xdr:from>
    <xdr:to>
      <xdr:col>6</xdr:col>
      <xdr:colOff>38100</xdr:colOff>
      <xdr:row>82</xdr:row>
      <xdr:rowOff>106045</xdr:rowOff>
    </xdr:to>
    <xdr:sp macro="" textlink="">
      <xdr:nvSpPr>
        <xdr:cNvPr id="213" name="楕円 212"/>
        <xdr:cNvSpPr/>
      </xdr:nvSpPr>
      <xdr:spPr>
        <a:xfrm>
          <a:off x="1079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55245</xdr:rowOff>
    </xdr:from>
    <xdr:to>
      <xdr:col>10</xdr:col>
      <xdr:colOff>114300</xdr:colOff>
      <xdr:row>82</xdr:row>
      <xdr:rowOff>108586</xdr:rowOff>
    </xdr:to>
    <xdr:cxnSp macro="">
      <xdr:nvCxnSpPr>
        <xdr:cNvPr id="214" name="直線コネクタ 213"/>
        <xdr:cNvCxnSpPr/>
      </xdr:nvCxnSpPr>
      <xdr:spPr>
        <a:xfrm>
          <a:off x="1130300" y="141141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215" name="n_1aveValue【福祉施設】&#10;有形固定資産減価償却率"/>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216" name="n_2aveValue【福祉施設】&#10;有形固定資産減価償却率"/>
        <xdr:cNvSpPr txBox="1"/>
      </xdr:nvSpPr>
      <xdr:spPr>
        <a:xfrm>
          <a:off x="2705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217" name="n_3aveValue【福祉施設】&#10;有形固定資産減価償却率"/>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218" name="n_4aveValue【福祉施設】&#10;有形固定資産減価償却率"/>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219" name="n_1mainValue【福祉施設】&#10;有形固定資産減価償却率"/>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160038</xdr:rowOff>
    </xdr:from>
    <xdr:ext cx="405111" cy="259045"/>
    <xdr:sp macro="" textlink="">
      <xdr:nvSpPr>
        <xdr:cNvPr id="220" name="n_2mainValue【福祉施設】&#10;有形固定資産減価償却率"/>
        <xdr:cNvSpPr txBox="1"/>
      </xdr:nvSpPr>
      <xdr:spPr>
        <a:xfrm>
          <a:off x="2705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150513</xdr:rowOff>
    </xdr:from>
    <xdr:ext cx="405111" cy="259045"/>
    <xdr:sp macro="" textlink="">
      <xdr:nvSpPr>
        <xdr:cNvPr id="221" name="n_3mainValue【福祉施設】&#10;有形固定資産減価償却率"/>
        <xdr:cNvSpPr txBox="1"/>
      </xdr:nvSpPr>
      <xdr:spPr>
        <a:xfrm>
          <a:off x="1816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97172</xdr:rowOff>
    </xdr:from>
    <xdr:ext cx="405111" cy="259045"/>
    <xdr:sp macro="" textlink="">
      <xdr:nvSpPr>
        <xdr:cNvPr id="222" name="n_4mainValue【福祉施設】&#10;有形固定資産減価償却率"/>
        <xdr:cNvSpPr txBox="1"/>
      </xdr:nvSpPr>
      <xdr:spPr>
        <a:xfrm>
          <a:off x="927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244" name="直線コネクタ 243"/>
        <xdr:cNvCxnSpPr/>
      </xdr:nvCxnSpPr>
      <xdr:spPr>
        <a:xfrm flipV="1">
          <a:off x="10476865" y="13582422"/>
          <a:ext cx="0" cy="118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245" name="【福祉施設】&#10;一人当たり面積最小値テキスト"/>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246" name="直線コネクタ 245"/>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247" name="【福祉施設】&#10;一人当たり面積最大値テキスト"/>
        <xdr:cNvSpPr txBox="1"/>
      </xdr:nvSpPr>
      <xdr:spPr>
        <a:xfrm>
          <a:off x="10515600" y="133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248" name="直線コネクタ 247"/>
        <xdr:cNvCxnSpPr/>
      </xdr:nvCxnSpPr>
      <xdr:spPr>
        <a:xfrm>
          <a:off x="10388600" y="1358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163796</xdr:rowOff>
    </xdr:from>
    <xdr:ext cx="469744" cy="259045"/>
    <xdr:sp macro="" textlink="">
      <xdr:nvSpPr>
        <xdr:cNvPr id="249" name="【福祉施設】&#10;一人当たり面積平均値テキスト"/>
        <xdr:cNvSpPr txBox="1"/>
      </xdr:nvSpPr>
      <xdr:spPr>
        <a:xfrm>
          <a:off x="10515600" y="14394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250" name="フローチャート: 判断 249"/>
        <xdr:cNvSpPr/>
      </xdr:nvSpPr>
      <xdr:spPr>
        <a:xfrm>
          <a:off x="10426700" y="145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251" name="フローチャート: 判断 250"/>
        <xdr:cNvSpPr/>
      </xdr:nvSpPr>
      <xdr:spPr>
        <a:xfrm>
          <a:off x="9588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252" name="フローチャート: 判断 251"/>
        <xdr:cNvSpPr/>
      </xdr:nvSpPr>
      <xdr:spPr>
        <a:xfrm>
          <a:off x="8699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65252</xdr:rowOff>
    </xdr:from>
    <xdr:to>
      <xdr:col>41</xdr:col>
      <xdr:colOff>101600</xdr:colOff>
      <xdr:row>85</xdr:row>
      <xdr:rowOff>166852</xdr:rowOff>
    </xdr:to>
    <xdr:sp macro="" textlink="">
      <xdr:nvSpPr>
        <xdr:cNvPr id="253" name="フローチャート: 判断 252"/>
        <xdr:cNvSpPr/>
      </xdr:nvSpPr>
      <xdr:spPr>
        <a:xfrm>
          <a:off x="7810500" y="1463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70968</xdr:rowOff>
    </xdr:from>
    <xdr:to>
      <xdr:col>36</xdr:col>
      <xdr:colOff>165100</xdr:colOff>
      <xdr:row>86</xdr:row>
      <xdr:rowOff>1118</xdr:rowOff>
    </xdr:to>
    <xdr:sp macro="" textlink="">
      <xdr:nvSpPr>
        <xdr:cNvPr id="254" name="フローチャート: 判断 253"/>
        <xdr:cNvSpPr/>
      </xdr:nvSpPr>
      <xdr:spPr>
        <a:xfrm>
          <a:off x="6921500" y="1464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31648</xdr:rowOff>
    </xdr:from>
    <xdr:to>
      <xdr:col>55</xdr:col>
      <xdr:colOff>50800</xdr:colOff>
      <xdr:row>85</xdr:row>
      <xdr:rowOff>133248</xdr:rowOff>
    </xdr:to>
    <xdr:sp macro="" textlink="">
      <xdr:nvSpPr>
        <xdr:cNvPr id="260" name="楕円 259"/>
        <xdr:cNvSpPr/>
      </xdr:nvSpPr>
      <xdr:spPr>
        <a:xfrm>
          <a:off x="10426700" y="1460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119346</xdr:rowOff>
    </xdr:from>
    <xdr:ext cx="469744" cy="259045"/>
    <xdr:sp macro="" textlink="">
      <xdr:nvSpPr>
        <xdr:cNvPr id="261" name="【福祉施設】&#10;一人当たり面積該当値テキスト"/>
        <xdr:cNvSpPr txBox="1"/>
      </xdr:nvSpPr>
      <xdr:spPr>
        <a:xfrm>
          <a:off x="10515600" y="1452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32562</xdr:rowOff>
    </xdr:from>
    <xdr:to>
      <xdr:col>50</xdr:col>
      <xdr:colOff>165100</xdr:colOff>
      <xdr:row>85</xdr:row>
      <xdr:rowOff>134162</xdr:rowOff>
    </xdr:to>
    <xdr:sp macro="" textlink="">
      <xdr:nvSpPr>
        <xdr:cNvPr id="262" name="楕円 261"/>
        <xdr:cNvSpPr/>
      </xdr:nvSpPr>
      <xdr:spPr>
        <a:xfrm>
          <a:off x="958850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82448</xdr:rowOff>
    </xdr:from>
    <xdr:to>
      <xdr:col>55</xdr:col>
      <xdr:colOff>0</xdr:colOff>
      <xdr:row>85</xdr:row>
      <xdr:rowOff>83362</xdr:rowOff>
    </xdr:to>
    <xdr:cxnSp macro="">
      <xdr:nvCxnSpPr>
        <xdr:cNvPr id="263" name="直線コネクタ 262"/>
        <xdr:cNvCxnSpPr/>
      </xdr:nvCxnSpPr>
      <xdr:spPr>
        <a:xfrm flipV="1">
          <a:off x="9639300" y="1465569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35077</xdr:rowOff>
    </xdr:from>
    <xdr:to>
      <xdr:col>46</xdr:col>
      <xdr:colOff>38100</xdr:colOff>
      <xdr:row>85</xdr:row>
      <xdr:rowOff>136677</xdr:rowOff>
    </xdr:to>
    <xdr:sp macro="" textlink="">
      <xdr:nvSpPr>
        <xdr:cNvPr id="264" name="楕円 263"/>
        <xdr:cNvSpPr/>
      </xdr:nvSpPr>
      <xdr:spPr>
        <a:xfrm>
          <a:off x="8699500" y="146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83362</xdr:rowOff>
    </xdr:from>
    <xdr:to>
      <xdr:col>50</xdr:col>
      <xdr:colOff>114300</xdr:colOff>
      <xdr:row>85</xdr:row>
      <xdr:rowOff>85877</xdr:rowOff>
    </xdr:to>
    <xdr:cxnSp macro="">
      <xdr:nvCxnSpPr>
        <xdr:cNvPr id="265" name="直線コネクタ 264"/>
        <xdr:cNvCxnSpPr/>
      </xdr:nvCxnSpPr>
      <xdr:spPr>
        <a:xfrm flipV="1">
          <a:off x="8750300" y="1465661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37364</xdr:rowOff>
    </xdr:from>
    <xdr:to>
      <xdr:col>41</xdr:col>
      <xdr:colOff>101600</xdr:colOff>
      <xdr:row>85</xdr:row>
      <xdr:rowOff>138964</xdr:rowOff>
    </xdr:to>
    <xdr:sp macro="" textlink="">
      <xdr:nvSpPr>
        <xdr:cNvPr id="266" name="楕円 265"/>
        <xdr:cNvSpPr/>
      </xdr:nvSpPr>
      <xdr:spPr>
        <a:xfrm>
          <a:off x="7810500" y="146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85877</xdr:rowOff>
    </xdr:from>
    <xdr:to>
      <xdr:col>45</xdr:col>
      <xdr:colOff>177800</xdr:colOff>
      <xdr:row>85</xdr:row>
      <xdr:rowOff>88164</xdr:rowOff>
    </xdr:to>
    <xdr:cxnSp macro="">
      <xdr:nvCxnSpPr>
        <xdr:cNvPr id="267" name="直線コネクタ 266"/>
        <xdr:cNvCxnSpPr/>
      </xdr:nvCxnSpPr>
      <xdr:spPr>
        <a:xfrm flipV="1">
          <a:off x="7861300" y="1465912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38049</xdr:rowOff>
    </xdr:from>
    <xdr:to>
      <xdr:col>36</xdr:col>
      <xdr:colOff>165100</xdr:colOff>
      <xdr:row>85</xdr:row>
      <xdr:rowOff>139649</xdr:rowOff>
    </xdr:to>
    <xdr:sp macro="" textlink="">
      <xdr:nvSpPr>
        <xdr:cNvPr id="268" name="楕円 267"/>
        <xdr:cNvSpPr/>
      </xdr:nvSpPr>
      <xdr:spPr>
        <a:xfrm>
          <a:off x="6921500" y="1461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88164</xdr:rowOff>
    </xdr:from>
    <xdr:to>
      <xdr:col>41</xdr:col>
      <xdr:colOff>50800</xdr:colOff>
      <xdr:row>85</xdr:row>
      <xdr:rowOff>88849</xdr:rowOff>
    </xdr:to>
    <xdr:cxnSp macro="">
      <xdr:nvCxnSpPr>
        <xdr:cNvPr id="269" name="直線コネクタ 268"/>
        <xdr:cNvCxnSpPr/>
      </xdr:nvCxnSpPr>
      <xdr:spPr>
        <a:xfrm flipV="1">
          <a:off x="6972300" y="1466141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87140</xdr:rowOff>
    </xdr:from>
    <xdr:ext cx="469744" cy="259045"/>
    <xdr:sp macro="" textlink="">
      <xdr:nvSpPr>
        <xdr:cNvPr id="270" name="n_1aveValue【福祉施設】&#10;一人当たり面積"/>
        <xdr:cNvSpPr txBox="1"/>
      </xdr:nvSpPr>
      <xdr:spPr>
        <a:xfrm>
          <a:off x="93917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87368</xdr:rowOff>
    </xdr:from>
    <xdr:ext cx="469744" cy="259045"/>
    <xdr:sp macro="" textlink="">
      <xdr:nvSpPr>
        <xdr:cNvPr id="271" name="n_2aveValue【福祉施設】&#10;一人当たり面積"/>
        <xdr:cNvSpPr txBox="1"/>
      </xdr:nvSpPr>
      <xdr:spPr>
        <a:xfrm>
          <a:off x="85154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157979</xdr:rowOff>
    </xdr:from>
    <xdr:ext cx="469744" cy="259045"/>
    <xdr:sp macro="" textlink="">
      <xdr:nvSpPr>
        <xdr:cNvPr id="272" name="n_3aveValue【福祉施設】&#10;一人当たり面積"/>
        <xdr:cNvSpPr txBox="1"/>
      </xdr:nvSpPr>
      <xdr:spPr>
        <a:xfrm>
          <a:off x="7626427" y="1473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163695</xdr:rowOff>
    </xdr:from>
    <xdr:ext cx="469744" cy="259045"/>
    <xdr:sp macro="" textlink="">
      <xdr:nvSpPr>
        <xdr:cNvPr id="273" name="n_4aveValue【福祉施設】&#10;一人当たり面積"/>
        <xdr:cNvSpPr txBox="1"/>
      </xdr:nvSpPr>
      <xdr:spPr>
        <a:xfrm>
          <a:off x="6737427" y="147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125289</xdr:rowOff>
    </xdr:from>
    <xdr:ext cx="469744" cy="259045"/>
    <xdr:sp macro="" textlink="">
      <xdr:nvSpPr>
        <xdr:cNvPr id="274" name="n_1mainValue【福祉施設】&#10;一人当たり面積"/>
        <xdr:cNvSpPr txBox="1"/>
      </xdr:nvSpPr>
      <xdr:spPr>
        <a:xfrm>
          <a:off x="9391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275" name="n_2mainValue【福祉施設】&#10;一人当たり面積"/>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155491</xdr:rowOff>
    </xdr:from>
    <xdr:ext cx="469744" cy="259045"/>
    <xdr:sp macro="" textlink="">
      <xdr:nvSpPr>
        <xdr:cNvPr id="276" name="n_3mainValue【福祉施設】&#10;一人当たり面積"/>
        <xdr:cNvSpPr txBox="1"/>
      </xdr:nvSpPr>
      <xdr:spPr>
        <a:xfrm>
          <a:off x="7626427" y="1438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156176</xdr:rowOff>
    </xdr:from>
    <xdr:ext cx="469744" cy="259045"/>
    <xdr:sp macro="" textlink="">
      <xdr:nvSpPr>
        <xdr:cNvPr id="277" name="n_4mainValue【福祉施設】&#10;一人当たり面積"/>
        <xdr:cNvSpPr txBox="1"/>
      </xdr:nvSpPr>
      <xdr:spPr>
        <a:xfrm>
          <a:off x="6737427" y="1438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4" name="テキスト ボックス 313"/>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125730</xdr:rowOff>
    </xdr:from>
    <xdr:to>
      <xdr:col>85</xdr:col>
      <xdr:colOff>126364</xdr:colOff>
      <xdr:row>41</xdr:row>
      <xdr:rowOff>142875</xdr:rowOff>
    </xdr:to>
    <xdr:cxnSp macro="">
      <xdr:nvCxnSpPr>
        <xdr:cNvPr id="317" name="直線コネクタ 316"/>
        <xdr:cNvCxnSpPr/>
      </xdr:nvCxnSpPr>
      <xdr:spPr>
        <a:xfrm flipV="1">
          <a:off x="16318864" y="595503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318" name="【一般廃棄物処理施設】&#10;有形固定資産減価償却率最小値テキスト"/>
        <xdr:cNvSpPr txBox="1"/>
      </xdr:nvSpPr>
      <xdr:spPr>
        <a:xfrm>
          <a:off x="16357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319" name="直線コネクタ 318"/>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72407</xdr:rowOff>
    </xdr:from>
    <xdr:ext cx="405111" cy="259045"/>
    <xdr:sp macro="" textlink="">
      <xdr:nvSpPr>
        <xdr:cNvPr id="320" name="【一般廃棄物処理施設】&#10;有形固定資産減価償却率最大値テキスト"/>
        <xdr:cNvSpPr txBox="1"/>
      </xdr:nvSpPr>
      <xdr:spPr>
        <a:xfrm>
          <a:off x="163576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125730</xdr:rowOff>
    </xdr:from>
    <xdr:to>
      <xdr:col>86</xdr:col>
      <xdr:colOff>25400</xdr:colOff>
      <xdr:row>34</xdr:row>
      <xdr:rowOff>125730</xdr:rowOff>
    </xdr:to>
    <xdr:cxnSp macro="">
      <xdr:nvCxnSpPr>
        <xdr:cNvPr id="321" name="直線コネクタ 320"/>
        <xdr:cNvCxnSpPr/>
      </xdr:nvCxnSpPr>
      <xdr:spPr>
        <a:xfrm>
          <a:off x="16230600" y="59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135907</xdr:rowOff>
    </xdr:from>
    <xdr:ext cx="405111" cy="259045"/>
    <xdr:sp macro="" textlink="">
      <xdr:nvSpPr>
        <xdr:cNvPr id="322" name="【一般廃棄物処理施設】&#10;有形固定資産減価償却率平均値テキスト"/>
        <xdr:cNvSpPr txBox="1"/>
      </xdr:nvSpPr>
      <xdr:spPr>
        <a:xfrm>
          <a:off x="16357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323" name="フローチャート: 判断 322"/>
        <xdr:cNvSpPr/>
      </xdr:nvSpPr>
      <xdr:spPr>
        <a:xfrm>
          <a:off x="16268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324" name="フローチャート: 判断 323"/>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325" name="フローチャート: 判断 324"/>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65405</xdr:rowOff>
    </xdr:from>
    <xdr:to>
      <xdr:col>72</xdr:col>
      <xdr:colOff>38100</xdr:colOff>
      <xdr:row>39</xdr:row>
      <xdr:rowOff>167005</xdr:rowOff>
    </xdr:to>
    <xdr:sp macro="" textlink="">
      <xdr:nvSpPr>
        <xdr:cNvPr id="326" name="フローチャート: 判断 325"/>
        <xdr:cNvSpPr/>
      </xdr:nvSpPr>
      <xdr:spPr>
        <a:xfrm>
          <a:off x="13652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38735</xdr:rowOff>
    </xdr:from>
    <xdr:to>
      <xdr:col>67</xdr:col>
      <xdr:colOff>101600</xdr:colOff>
      <xdr:row>40</xdr:row>
      <xdr:rowOff>140335</xdr:rowOff>
    </xdr:to>
    <xdr:sp macro="" textlink="">
      <xdr:nvSpPr>
        <xdr:cNvPr id="327" name="フローチャート: 判断 326"/>
        <xdr:cNvSpPr/>
      </xdr:nvSpPr>
      <xdr:spPr>
        <a:xfrm>
          <a:off x="12763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44450</xdr:rowOff>
    </xdr:from>
    <xdr:to>
      <xdr:col>85</xdr:col>
      <xdr:colOff>177800</xdr:colOff>
      <xdr:row>40</xdr:row>
      <xdr:rowOff>146050</xdr:rowOff>
    </xdr:to>
    <xdr:sp macro="" textlink="">
      <xdr:nvSpPr>
        <xdr:cNvPr id="333" name="楕円 332"/>
        <xdr:cNvSpPr/>
      </xdr:nvSpPr>
      <xdr:spPr>
        <a:xfrm>
          <a:off x="16268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22877</xdr:rowOff>
    </xdr:from>
    <xdr:ext cx="405111" cy="259045"/>
    <xdr:sp macro="" textlink="">
      <xdr:nvSpPr>
        <xdr:cNvPr id="334" name="【一般廃棄物処理施設】&#10;有形固定資産減価償却率該当値テキスト"/>
        <xdr:cNvSpPr txBox="1"/>
      </xdr:nvSpPr>
      <xdr:spPr>
        <a:xfrm>
          <a:off x="16357600"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164465</xdr:rowOff>
    </xdr:from>
    <xdr:to>
      <xdr:col>81</xdr:col>
      <xdr:colOff>101600</xdr:colOff>
      <xdr:row>40</xdr:row>
      <xdr:rowOff>94615</xdr:rowOff>
    </xdr:to>
    <xdr:sp macro="" textlink="">
      <xdr:nvSpPr>
        <xdr:cNvPr id="335" name="楕円 334"/>
        <xdr:cNvSpPr/>
      </xdr:nvSpPr>
      <xdr:spPr>
        <a:xfrm>
          <a:off x="15430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43815</xdr:rowOff>
    </xdr:from>
    <xdr:to>
      <xdr:col>85</xdr:col>
      <xdr:colOff>127000</xdr:colOff>
      <xdr:row>40</xdr:row>
      <xdr:rowOff>95250</xdr:rowOff>
    </xdr:to>
    <xdr:cxnSp macro="">
      <xdr:nvCxnSpPr>
        <xdr:cNvPr id="336" name="直線コネクタ 335"/>
        <xdr:cNvCxnSpPr/>
      </xdr:nvCxnSpPr>
      <xdr:spPr>
        <a:xfrm>
          <a:off x="15481300" y="69018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113030</xdr:rowOff>
    </xdr:from>
    <xdr:to>
      <xdr:col>76</xdr:col>
      <xdr:colOff>165100</xdr:colOff>
      <xdr:row>40</xdr:row>
      <xdr:rowOff>43180</xdr:rowOff>
    </xdr:to>
    <xdr:sp macro="" textlink="">
      <xdr:nvSpPr>
        <xdr:cNvPr id="337" name="楕円 336"/>
        <xdr:cNvSpPr/>
      </xdr:nvSpPr>
      <xdr:spPr>
        <a:xfrm>
          <a:off x="1454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163830</xdr:rowOff>
    </xdr:from>
    <xdr:to>
      <xdr:col>81</xdr:col>
      <xdr:colOff>50800</xdr:colOff>
      <xdr:row>40</xdr:row>
      <xdr:rowOff>43815</xdr:rowOff>
    </xdr:to>
    <xdr:cxnSp macro="">
      <xdr:nvCxnSpPr>
        <xdr:cNvPr id="338" name="直線コネクタ 337"/>
        <xdr:cNvCxnSpPr/>
      </xdr:nvCxnSpPr>
      <xdr:spPr>
        <a:xfrm>
          <a:off x="14592300" y="68503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61595</xdr:rowOff>
    </xdr:from>
    <xdr:to>
      <xdr:col>72</xdr:col>
      <xdr:colOff>38100</xdr:colOff>
      <xdr:row>39</xdr:row>
      <xdr:rowOff>163195</xdr:rowOff>
    </xdr:to>
    <xdr:sp macro="" textlink="">
      <xdr:nvSpPr>
        <xdr:cNvPr id="339" name="楕円 338"/>
        <xdr:cNvSpPr/>
      </xdr:nvSpPr>
      <xdr:spPr>
        <a:xfrm>
          <a:off x="13652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112395</xdr:rowOff>
    </xdr:from>
    <xdr:to>
      <xdr:col>76</xdr:col>
      <xdr:colOff>114300</xdr:colOff>
      <xdr:row>39</xdr:row>
      <xdr:rowOff>163830</xdr:rowOff>
    </xdr:to>
    <xdr:cxnSp macro="">
      <xdr:nvCxnSpPr>
        <xdr:cNvPr id="340" name="直線コネクタ 339"/>
        <xdr:cNvCxnSpPr/>
      </xdr:nvCxnSpPr>
      <xdr:spPr>
        <a:xfrm>
          <a:off x="13703300" y="6798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168275</xdr:rowOff>
    </xdr:from>
    <xdr:to>
      <xdr:col>67</xdr:col>
      <xdr:colOff>101600</xdr:colOff>
      <xdr:row>39</xdr:row>
      <xdr:rowOff>98425</xdr:rowOff>
    </xdr:to>
    <xdr:sp macro="" textlink="">
      <xdr:nvSpPr>
        <xdr:cNvPr id="341" name="楕円 340"/>
        <xdr:cNvSpPr/>
      </xdr:nvSpPr>
      <xdr:spPr>
        <a:xfrm>
          <a:off x="12763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47625</xdr:rowOff>
    </xdr:from>
    <xdr:to>
      <xdr:col>71</xdr:col>
      <xdr:colOff>177800</xdr:colOff>
      <xdr:row>39</xdr:row>
      <xdr:rowOff>112395</xdr:rowOff>
    </xdr:to>
    <xdr:cxnSp macro="">
      <xdr:nvCxnSpPr>
        <xdr:cNvPr id="342" name="直線コネクタ 341"/>
        <xdr:cNvCxnSpPr/>
      </xdr:nvCxnSpPr>
      <xdr:spPr>
        <a:xfrm>
          <a:off x="12814300" y="67341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343" name="n_1aveValue【一般廃棄物処理施設】&#10;有形固定資産減価償却率"/>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344" name="n_2aveValue【一般廃棄物処理施設】&#10;有形固定資産減価償却率"/>
        <xdr:cNvSpPr txBox="1"/>
      </xdr:nvSpPr>
      <xdr:spPr>
        <a:xfrm>
          <a:off x="14389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158132</xdr:rowOff>
    </xdr:from>
    <xdr:ext cx="405111" cy="259045"/>
    <xdr:sp macro="" textlink="">
      <xdr:nvSpPr>
        <xdr:cNvPr id="345" name="n_3aveValue【一般廃棄物処理施設】&#10;有形固定資産減価償却率"/>
        <xdr:cNvSpPr txBox="1"/>
      </xdr:nvSpPr>
      <xdr:spPr>
        <a:xfrm>
          <a:off x="13500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131462</xdr:rowOff>
    </xdr:from>
    <xdr:ext cx="405111" cy="259045"/>
    <xdr:sp macro="" textlink="">
      <xdr:nvSpPr>
        <xdr:cNvPr id="346" name="n_4aveValue【一般廃棄物処理施設】&#10;有形固定資産減価償却率"/>
        <xdr:cNvSpPr txBox="1"/>
      </xdr:nvSpPr>
      <xdr:spPr>
        <a:xfrm>
          <a:off x="126117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85742</xdr:rowOff>
    </xdr:from>
    <xdr:ext cx="405111" cy="259045"/>
    <xdr:sp macro="" textlink="">
      <xdr:nvSpPr>
        <xdr:cNvPr id="347" name="n_1mainValue【一般廃棄物処理施設】&#10;有形固定資産減価償却率"/>
        <xdr:cNvSpPr txBox="1"/>
      </xdr:nvSpPr>
      <xdr:spPr>
        <a:xfrm>
          <a:off x="152660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34307</xdr:rowOff>
    </xdr:from>
    <xdr:ext cx="405111" cy="259045"/>
    <xdr:sp macro="" textlink="">
      <xdr:nvSpPr>
        <xdr:cNvPr id="348" name="n_2mainValue【一般廃棄物処理施設】&#10;有形固定資産減価償却率"/>
        <xdr:cNvSpPr txBox="1"/>
      </xdr:nvSpPr>
      <xdr:spPr>
        <a:xfrm>
          <a:off x="14389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8272</xdr:rowOff>
    </xdr:from>
    <xdr:ext cx="405111" cy="259045"/>
    <xdr:sp macro="" textlink="">
      <xdr:nvSpPr>
        <xdr:cNvPr id="349" name="n_3mainValue【一般廃棄物処理施設】&#10;有形固定資産減価償却率"/>
        <xdr:cNvSpPr txBox="1"/>
      </xdr:nvSpPr>
      <xdr:spPr>
        <a:xfrm>
          <a:off x="135007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114952</xdr:rowOff>
    </xdr:from>
    <xdr:ext cx="405111" cy="259045"/>
    <xdr:sp macro="" textlink="">
      <xdr:nvSpPr>
        <xdr:cNvPr id="350" name="n_4mainValue【一般廃棄物処理施設】&#10;有形固定資産減価償却率"/>
        <xdr:cNvSpPr txBox="1"/>
      </xdr:nvSpPr>
      <xdr:spPr>
        <a:xfrm>
          <a:off x="12611744" y="645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1" name="直線コネクタ 3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2" name="テキスト ボックス 3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3" name="直線コネクタ 3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4" name="テキスト ボックス 3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5" name="直線コネクタ 3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6" name="テキスト ボックス 3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7" name="直線コネクタ 3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8" name="テキスト ボックス 3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9" name="直線コネクタ 3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0" name="テキスト ボックス 3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2" name="テキスト ボックス 37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3959</xdr:rowOff>
    </xdr:from>
    <xdr:to>
      <xdr:col>116</xdr:col>
      <xdr:colOff>62864</xdr:colOff>
      <xdr:row>42</xdr:row>
      <xdr:rowOff>37875</xdr:rowOff>
    </xdr:to>
    <xdr:cxnSp macro="">
      <xdr:nvCxnSpPr>
        <xdr:cNvPr id="374" name="直線コネクタ 373"/>
        <xdr:cNvCxnSpPr/>
      </xdr:nvCxnSpPr>
      <xdr:spPr>
        <a:xfrm flipV="1">
          <a:off x="22160864" y="5833259"/>
          <a:ext cx="0" cy="140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41702</xdr:rowOff>
    </xdr:from>
    <xdr:ext cx="378565" cy="259045"/>
    <xdr:sp macro="" textlink="">
      <xdr:nvSpPr>
        <xdr:cNvPr id="375" name="【一般廃棄物処理施設】&#10;一人当たり有形固定資産（償却資産）額最小値テキスト"/>
        <xdr:cNvSpPr txBox="1"/>
      </xdr:nvSpPr>
      <xdr:spPr>
        <a:xfrm>
          <a:off x="22199600" y="724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37875</xdr:rowOff>
    </xdr:from>
    <xdr:to>
      <xdr:col>116</xdr:col>
      <xdr:colOff>152400</xdr:colOff>
      <xdr:row>42</xdr:row>
      <xdr:rowOff>37875</xdr:rowOff>
    </xdr:to>
    <xdr:cxnSp macro="">
      <xdr:nvCxnSpPr>
        <xdr:cNvPr id="376" name="直線コネクタ 375"/>
        <xdr:cNvCxnSpPr/>
      </xdr:nvCxnSpPr>
      <xdr:spPr>
        <a:xfrm>
          <a:off x="22072600" y="72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122086</xdr:rowOff>
    </xdr:from>
    <xdr:ext cx="599010" cy="259045"/>
    <xdr:sp macro="" textlink="">
      <xdr:nvSpPr>
        <xdr:cNvPr id="377" name="【一般廃棄物処理施設】&#10;一人当たり有形固定資産（償却資産）額最大値テキスト"/>
        <xdr:cNvSpPr txBox="1"/>
      </xdr:nvSpPr>
      <xdr:spPr>
        <a:xfrm>
          <a:off x="22199600" y="560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3959</xdr:rowOff>
    </xdr:from>
    <xdr:to>
      <xdr:col>116</xdr:col>
      <xdr:colOff>152400</xdr:colOff>
      <xdr:row>34</xdr:row>
      <xdr:rowOff>3959</xdr:rowOff>
    </xdr:to>
    <xdr:cxnSp macro="">
      <xdr:nvCxnSpPr>
        <xdr:cNvPr id="378" name="直線コネクタ 377"/>
        <xdr:cNvCxnSpPr/>
      </xdr:nvCxnSpPr>
      <xdr:spPr>
        <a:xfrm>
          <a:off x="22072600" y="583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8162</xdr:rowOff>
    </xdr:from>
    <xdr:ext cx="599010" cy="259045"/>
    <xdr:sp macro="" textlink="">
      <xdr:nvSpPr>
        <xdr:cNvPr id="379" name="【一般廃棄物処理施設】&#10;一人当たり有形固定資産（償却資産）額平均値テキスト"/>
        <xdr:cNvSpPr txBox="1"/>
      </xdr:nvSpPr>
      <xdr:spPr>
        <a:xfrm>
          <a:off x="22199600" y="669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156735</xdr:rowOff>
    </xdr:from>
    <xdr:to>
      <xdr:col>116</xdr:col>
      <xdr:colOff>114300</xdr:colOff>
      <xdr:row>40</xdr:row>
      <xdr:rowOff>86885</xdr:rowOff>
    </xdr:to>
    <xdr:sp macro="" textlink="">
      <xdr:nvSpPr>
        <xdr:cNvPr id="380" name="フローチャート: 判断 379"/>
        <xdr:cNvSpPr/>
      </xdr:nvSpPr>
      <xdr:spPr>
        <a:xfrm>
          <a:off x="22110700" y="68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20772</xdr:rowOff>
    </xdr:from>
    <xdr:to>
      <xdr:col>112</xdr:col>
      <xdr:colOff>38100</xdr:colOff>
      <xdr:row>40</xdr:row>
      <xdr:rowOff>122372</xdr:rowOff>
    </xdr:to>
    <xdr:sp macro="" textlink="">
      <xdr:nvSpPr>
        <xdr:cNvPr id="381" name="フローチャート: 判断 380"/>
        <xdr:cNvSpPr/>
      </xdr:nvSpPr>
      <xdr:spPr>
        <a:xfrm>
          <a:off x="21272500" y="687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111605</xdr:rowOff>
    </xdr:from>
    <xdr:to>
      <xdr:col>107</xdr:col>
      <xdr:colOff>101600</xdr:colOff>
      <xdr:row>40</xdr:row>
      <xdr:rowOff>41755</xdr:rowOff>
    </xdr:to>
    <xdr:sp macro="" textlink="">
      <xdr:nvSpPr>
        <xdr:cNvPr id="382" name="フローチャート: 判断 381"/>
        <xdr:cNvSpPr/>
      </xdr:nvSpPr>
      <xdr:spPr>
        <a:xfrm>
          <a:off x="20383500" y="679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48445</xdr:rowOff>
    </xdr:from>
    <xdr:to>
      <xdr:col>102</xdr:col>
      <xdr:colOff>165100</xdr:colOff>
      <xdr:row>40</xdr:row>
      <xdr:rowOff>150045</xdr:rowOff>
    </xdr:to>
    <xdr:sp macro="" textlink="">
      <xdr:nvSpPr>
        <xdr:cNvPr id="383" name="フローチャート: 判断 382"/>
        <xdr:cNvSpPr/>
      </xdr:nvSpPr>
      <xdr:spPr>
        <a:xfrm>
          <a:off x="19494500" y="690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80264</xdr:rowOff>
    </xdr:from>
    <xdr:to>
      <xdr:col>98</xdr:col>
      <xdr:colOff>38100</xdr:colOff>
      <xdr:row>41</xdr:row>
      <xdr:rowOff>10414</xdr:rowOff>
    </xdr:to>
    <xdr:sp macro="" textlink="">
      <xdr:nvSpPr>
        <xdr:cNvPr id="384" name="フローチャート: 判断 383"/>
        <xdr:cNvSpPr/>
      </xdr:nvSpPr>
      <xdr:spPr>
        <a:xfrm>
          <a:off x="18605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113032</xdr:rowOff>
    </xdr:from>
    <xdr:to>
      <xdr:col>116</xdr:col>
      <xdr:colOff>114300</xdr:colOff>
      <xdr:row>42</xdr:row>
      <xdr:rowOff>43182</xdr:rowOff>
    </xdr:to>
    <xdr:sp macro="" textlink="">
      <xdr:nvSpPr>
        <xdr:cNvPr id="390" name="楕円 389"/>
        <xdr:cNvSpPr/>
      </xdr:nvSpPr>
      <xdr:spPr>
        <a:xfrm>
          <a:off x="22110700" y="71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27959</xdr:rowOff>
    </xdr:from>
    <xdr:ext cx="534377" cy="259045"/>
    <xdr:sp macro="" textlink="">
      <xdr:nvSpPr>
        <xdr:cNvPr id="391" name="【一般廃棄物処理施設】&#10;一人当たり有形固定資産（償却資産）額該当値テキスト"/>
        <xdr:cNvSpPr txBox="1"/>
      </xdr:nvSpPr>
      <xdr:spPr>
        <a:xfrm>
          <a:off x="22199600" y="70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113360</xdr:rowOff>
    </xdr:from>
    <xdr:to>
      <xdr:col>112</xdr:col>
      <xdr:colOff>38100</xdr:colOff>
      <xdr:row>42</xdr:row>
      <xdr:rowOff>43510</xdr:rowOff>
    </xdr:to>
    <xdr:sp macro="" textlink="">
      <xdr:nvSpPr>
        <xdr:cNvPr id="392" name="楕円 391"/>
        <xdr:cNvSpPr/>
      </xdr:nvSpPr>
      <xdr:spPr>
        <a:xfrm>
          <a:off x="21272500" y="71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163832</xdr:rowOff>
    </xdr:from>
    <xdr:to>
      <xdr:col>116</xdr:col>
      <xdr:colOff>63500</xdr:colOff>
      <xdr:row>41</xdr:row>
      <xdr:rowOff>164160</xdr:rowOff>
    </xdr:to>
    <xdr:cxnSp macro="">
      <xdr:nvCxnSpPr>
        <xdr:cNvPr id="393" name="直線コネクタ 392"/>
        <xdr:cNvCxnSpPr/>
      </xdr:nvCxnSpPr>
      <xdr:spPr>
        <a:xfrm flipV="1">
          <a:off x="21323300" y="7193282"/>
          <a:ext cx="8382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114577</xdr:rowOff>
    </xdr:from>
    <xdr:to>
      <xdr:col>107</xdr:col>
      <xdr:colOff>101600</xdr:colOff>
      <xdr:row>42</xdr:row>
      <xdr:rowOff>44727</xdr:rowOff>
    </xdr:to>
    <xdr:sp macro="" textlink="">
      <xdr:nvSpPr>
        <xdr:cNvPr id="394" name="楕円 393"/>
        <xdr:cNvSpPr/>
      </xdr:nvSpPr>
      <xdr:spPr>
        <a:xfrm>
          <a:off x="20383500" y="71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164160</xdr:rowOff>
    </xdr:from>
    <xdr:to>
      <xdr:col>111</xdr:col>
      <xdr:colOff>177800</xdr:colOff>
      <xdr:row>41</xdr:row>
      <xdr:rowOff>165377</xdr:rowOff>
    </xdr:to>
    <xdr:cxnSp macro="">
      <xdr:nvCxnSpPr>
        <xdr:cNvPr id="395" name="直線コネクタ 394"/>
        <xdr:cNvCxnSpPr/>
      </xdr:nvCxnSpPr>
      <xdr:spPr>
        <a:xfrm flipV="1">
          <a:off x="20434300" y="7193610"/>
          <a:ext cx="8890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117649</xdr:rowOff>
    </xdr:from>
    <xdr:to>
      <xdr:col>102</xdr:col>
      <xdr:colOff>165100</xdr:colOff>
      <xdr:row>42</xdr:row>
      <xdr:rowOff>47799</xdr:rowOff>
    </xdr:to>
    <xdr:sp macro="" textlink="">
      <xdr:nvSpPr>
        <xdr:cNvPr id="396" name="楕円 395"/>
        <xdr:cNvSpPr/>
      </xdr:nvSpPr>
      <xdr:spPr>
        <a:xfrm>
          <a:off x="19494500" y="71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165377</xdr:rowOff>
    </xdr:from>
    <xdr:to>
      <xdr:col>107</xdr:col>
      <xdr:colOff>50800</xdr:colOff>
      <xdr:row>41</xdr:row>
      <xdr:rowOff>168449</xdr:rowOff>
    </xdr:to>
    <xdr:cxnSp macro="">
      <xdr:nvCxnSpPr>
        <xdr:cNvPr id="397" name="直線コネクタ 396"/>
        <xdr:cNvCxnSpPr/>
      </xdr:nvCxnSpPr>
      <xdr:spPr>
        <a:xfrm flipV="1">
          <a:off x="19545300" y="7194827"/>
          <a:ext cx="889000" cy="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117541</xdr:rowOff>
    </xdr:from>
    <xdr:to>
      <xdr:col>98</xdr:col>
      <xdr:colOff>38100</xdr:colOff>
      <xdr:row>42</xdr:row>
      <xdr:rowOff>47691</xdr:rowOff>
    </xdr:to>
    <xdr:sp macro="" textlink="">
      <xdr:nvSpPr>
        <xdr:cNvPr id="398" name="楕円 397"/>
        <xdr:cNvSpPr/>
      </xdr:nvSpPr>
      <xdr:spPr>
        <a:xfrm>
          <a:off x="18605500" y="71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168341</xdr:rowOff>
    </xdr:from>
    <xdr:to>
      <xdr:col>102</xdr:col>
      <xdr:colOff>114300</xdr:colOff>
      <xdr:row>41</xdr:row>
      <xdr:rowOff>168449</xdr:rowOff>
    </xdr:to>
    <xdr:cxnSp macro="">
      <xdr:nvCxnSpPr>
        <xdr:cNvPr id="399" name="直線コネクタ 398"/>
        <xdr:cNvCxnSpPr/>
      </xdr:nvCxnSpPr>
      <xdr:spPr>
        <a:xfrm>
          <a:off x="18656300" y="7197791"/>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138899</xdr:rowOff>
    </xdr:from>
    <xdr:ext cx="599010" cy="259045"/>
    <xdr:sp macro="" textlink="">
      <xdr:nvSpPr>
        <xdr:cNvPr id="400" name="n_1aveValue【一般廃棄物処理施設】&#10;一人当たり有形固定資産（償却資産）額"/>
        <xdr:cNvSpPr txBox="1"/>
      </xdr:nvSpPr>
      <xdr:spPr>
        <a:xfrm>
          <a:off x="21011095" y="665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58282</xdr:rowOff>
    </xdr:from>
    <xdr:ext cx="599010" cy="259045"/>
    <xdr:sp macro="" textlink="">
      <xdr:nvSpPr>
        <xdr:cNvPr id="401" name="n_2aveValue【一般廃棄物処理施設】&#10;一人当たり有形固定資産（償却資産）額"/>
        <xdr:cNvSpPr txBox="1"/>
      </xdr:nvSpPr>
      <xdr:spPr>
        <a:xfrm>
          <a:off x="20134795" y="657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166572</xdr:rowOff>
    </xdr:from>
    <xdr:ext cx="599010" cy="259045"/>
    <xdr:sp macro="" textlink="">
      <xdr:nvSpPr>
        <xdr:cNvPr id="402" name="n_3aveValue【一般廃棄物処理施設】&#10;一人当たり有形固定資産（償却資産）額"/>
        <xdr:cNvSpPr txBox="1"/>
      </xdr:nvSpPr>
      <xdr:spPr>
        <a:xfrm>
          <a:off x="19245795" y="668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26941</xdr:rowOff>
    </xdr:from>
    <xdr:ext cx="599010" cy="259045"/>
    <xdr:sp macro="" textlink="">
      <xdr:nvSpPr>
        <xdr:cNvPr id="403" name="n_4aveValue【一般廃棄物処理施設】&#10;一人当たり有形固定資産（償却資産）額"/>
        <xdr:cNvSpPr txBox="1"/>
      </xdr:nvSpPr>
      <xdr:spPr>
        <a:xfrm>
          <a:off x="18356795" y="671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34637</xdr:rowOff>
    </xdr:from>
    <xdr:ext cx="534377" cy="259045"/>
    <xdr:sp macro="" textlink="">
      <xdr:nvSpPr>
        <xdr:cNvPr id="404" name="n_1mainValue【一般廃棄物処理施設】&#10;一人当たり有形固定資産（償却資産）額"/>
        <xdr:cNvSpPr txBox="1"/>
      </xdr:nvSpPr>
      <xdr:spPr>
        <a:xfrm>
          <a:off x="21043411" y="723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35854</xdr:rowOff>
    </xdr:from>
    <xdr:ext cx="534377" cy="259045"/>
    <xdr:sp macro="" textlink="">
      <xdr:nvSpPr>
        <xdr:cNvPr id="405" name="n_2mainValue【一般廃棄物処理施設】&#10;一人当たり有形固定資産（償却資産）額"/>
        <xdr:cNvSpPr txBox="1"/>
      </xdr:nvSpPr>
      <xdr:spPr>
        <a:xfrm>
          <a:off x="20167111" y="723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38926</xdr:rowOff>
    </xdr:from>
    <xdr:ext cx="534377" cy="259045"/>
    <xdr:sp macro="" textlink="">
      <xdr:nvSpPr>
        <xdr:cNvPr id="406" name="n_3mainValue【一般廃棄物処理施設】&#10;一人当たり有形固定資産（償却資産）額"/>
        <xdr:cNvSpPr txBox="1"/>
      </xdr:nvSpPr>
      <xdr:spPr>
        <a:xfrm>
          <a:off x="19278111" y="723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38818</xdr:rowOff>
    </xdr:from>
    <xdr:ext cx="534377" cy="259045"/>
    <xdr:sp macro="" textlink="">
      <xdr:nvSpPr>
        <xdr:cNvPr id="407" name="n_4mainValue【一般廃棄物処理施設】&#10;一人当たり有形固定資産（償却資産）額"/>
        <xdr:cNvSpPr txBox="1"/>
      </xdr:nvSpPr>
      <xdr:spPr>
        <a:xfrm>
          <a:off x="18389111" y="723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63</xdr:row>
      <xdr:rowOff>83276</xdr:rowOff>
    </xdr:to>
    <xdr:cxnSp macro="">
      <xdr:nvCxnSpPr>
        <xdr:cNvPr id="433" name="直線コネクタ 432"/>
        <xdr:cNvCxnSpPr/>
      </xdr:nvCxnSpPr>
      <xdr:spPr>
        <a:xfrm flipV="1">
          <a:off x="16318864" y="9633857"/>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34" name="【保健センター・保健所】&#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35" name="直線コネクタ 43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36"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37" name="直線コネクタ 436"/>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120304</xdr:rowOff>
    </xdr:from>
    <xdr:ext cx="405111" cy="259045"/>
    <xdr:sp macro="" textlink="">
      <xdr:nvSpPr>
        <xdr:cNvPr id="438" name="【保健センター・保健所】&#10;有形固定資産減価償却率平均値テキスト"/>
        <xdr:cNvSpPr txBox="1"/>
      </xdr:nvSpPr>
      <xdr:spPr>
        <a:xfrm>
          <a:off x="16357600" y="1040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439" name="フローチャート: 判断 438"/>
        <xdr:cNvSpPr/>
      </xdr:nvSpPr>
      <xdr:spPr>
        <a:xfrm>
          <a:off x="16268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40" name="フローチャート: 判断 439"/>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24312</xdr:rowOff>
    </xdr:from>
    <xdr:to>
      <xdr:col>76</xdr:col>
      <xdr:colOff>165100</xdr:colOff>
      <xdr:row>60</xdr:row>
      <xdr:rowOff>125912</xdr:rowOff>
    </xdr:to>
    <xdr:sp macro="" textlink="">
      <xdr:nvSpPr>
        <xdr:cNvPr id="441" name="フローチャート: 判断 440"/>
        <xdr:cNvSpPr/>
      </xdr:nvSpPr>
      <xdr:spPr>
        <a:xfrm>
          <a:off x="14541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442" name="フローチャート: 判断 441"/>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443" name="フローチャート: 判断 442"/>
        <xdr:cNvSpPr/>
      </xdr:nvSpPr>
      <xdr:spPr>
        <a:xfrm>
          <a:off x="12763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449" name="楕円 448"/>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450" name="【保健センター・保健所】&#10;有形固定資産減価償却率該当値テキスト"/>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451" name="楕円 450"/>
        <xdr:cNvSpPr/>
      </xdr:nvSpPr>
      <xdr:spPr>
        <a:xfrm>
          <a:off x="15430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37556</xdr:rowOff>
    </xdr:from>
    <xdr:to>
      <xdr:col>85</xdr:col>
      <xdr:colOff>127000</xdr:colOff>
      <xdr:row>59</xdr:row>
      <xdr:rowOff>73478</xdr:rowOff>
    </xdr:to>
    <xdr:cxnSp macro="">
      <xdr:nvCxnSpPr>
        <xdr:cNvPr id="452" name="直線コネクタ 451"/>
        <xdr:cNvCxnSpPr/>
      </xdr:nvCxnSpPr>
      <xdr:spPr>
        <a:xfrm>
          <a:off x="15481300" y="101531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453" name="楕円 452"/>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37556</xdr:rowOff>
    </xdr:to>
    <xdr:cxnSp macro="">
      <xdr:nvCxnSpPr>
        <xdr:cNvPr id="454" name="直線コネクタ 453"/>
        <xdr:cNvCxnSpPr/>
      </xdr:nvCxnSpPr>
      <xdr:spPr>
        <a:xfrm>
          <a:off x="14592300" y="1011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455" name="楕円 454"/>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1633</xdr:rowOff>
    </xdr:to>
    <xdr:cxnSp macro="">
      <xdr:nvCxnSpPr>
        <xdr:cNvPr id="456" name="直線コネクタ 455"/>
        <xdr:cNvCxnSpPr/>
      </xdr:nvCxnSpPr>
      <xdr:spPr>
        <a:xfrm>
          <a:off x="13703300" y="1008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50437</xdr:rowOff>
    </xdr:from>
    <xdr:to>
      <xdr:col>67</xdr:col>
      <xdr:colOff>101600</xdr:colOff>
      <xdr:row>58</xdr:row>
      <xdr:rowOff>152037</xdr:rowOff>
    </xdr:to>
    <xdr:sp macro="" textlink="">
      <xdr:nvSpPr>
        <xdr:cNvPr id="457" name="楕円 456"/>
        <xdr:cNvSpPr/>
      </xdr:nvSpPr>
      <xdr:spPr>
        <a:xfrm>
          <a:off x="12763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101237</xdr:rowOff>
    </xdr:from>
    <xdr:to>
      <xdr:col>71</xdr:col>
      <xdr:colOff>177800</xdr:colOff>
      <xdr:row>58</xdr:row>
      <xdr:rowOff>137160</xdr:rowOff>
    </xdr:to>
    <xdr:cxnSp macro="">
      <xdr:nvCxnSpPr>
        <xdr:cNvPr id="458" name="直線コネクタ 457"/>
        <xdr:cNvCxnSpPr/>
      </xdr:nvCxnSpPr>
      <xdr:spPr>
        <a:xfrm>
          <a:off x="12814300" y="1004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459" name="n_1aveValue【保健センター・保健所】&#10;有形固定資産減価償却率"/>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117039</xdr:rowOff>
    </xdr:from>
    <xdr:ext cx="405111" cy="259045"/>
    <xdr:sp macro="" textlink="">
      <xdr:nvSpPr>
        <xdr:cNvPr id="460" name="n_2aveValue【保健センター・保健所】&#10;有形固定資産減価償却率"/>
        <xdr:cNvSpPr txBox="1"/>
      </xdr:nvSpPr>
      <xdr:spPr>
        <a:xfrm>
          <a:off x="14389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461" name="n_3aveValue【保健センター・保健所】&#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162758</xdr:rowOff>
    </xdr:from>
    <xdr:ext cx="405111" cy="259045"/>
    <xdr:sp macro="" textlink="">
      <xdr:nvSpPr>
        <xdr:cNvPr id="462" name="n_4aveValue【保健センター・保健所】&#10;有形固定資産減価償却率"/>
        <xdr:cNvSpPr txBox="1"/>
      </xdr:nvSpPr>
      <xdr:spPr>
        <a:xfrm>
          <a:off x="12611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104883</xdr:rowOff>
    </xdr:from>
    <xdr:ext cx="405111" cy="259045"/>
    <xdr:sp macro="" textlink="">
      <xdr:nvSpPr>
        <xdr:cNvPr id="463" name="n_1mainValue【保健センター・保健所】&#10;有形固定資産減価償却率"/>
        <xdr:cNvSpPr txBox="1"/>
      </xdr:nvSpPr>
      <xdr:spPr>
        <a:xfrm>
          <a:off x="15266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464" name="n_2mainValue【保健センター・保健所】&#10;有形固定資産減価償却率"/>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465" name="n_3mainValue【保健センター・保健所】&#10;有形固定資産減価償却率"/>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168564</xdr:rowOff>
    </xdr:from>
    <xdr:ext cx="405111" cy="259045"/>
    <xdr:sp macro="" textlink="">
      <xdr:nvSpPr>
        <xdr:cNvPr id="466" name="n_4mainValue【保健センター・保健所】&#10;有形固定資産減価償却率"/>
        <xdr:cNvSpPr txBox="1"/>
      </xdr:nvSpPr>
      <xdr:spPr>
        <a:xfrm>
          <a:off x="12611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143256</xdr:rowOff>
    </xdr:from>
    <xdr:to>
      <xdr:col>116</xdr:col>
      <xdr:colOff>62864</xdr:colOff>
      <xdr:row>64</xdr:row>
      <xdr:rowOff>24384</xdr:rowOff>
    </xdr:to>
    <xdr:cxnSp macro="">
      <xdr:nvCxnSpPr>
        <xdr:cNvPr id="490" name="直線コネクタ 489"/>
        <xdr:cNvCxnSpPr/>
      </xdr:nvCxnSpPr>
      <xdr:spPr>
        <a:xfrm flipV="1">
          <a:off x="22160864" y="974445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28211</xdr:rowOff>
    </xdr:from>
    <xdr:ext cx="469744" cy="259045"/>
    <xdr:sp macro="" textlink="">
      <xdr:nvSpPr>
        <xdr:cNvPr id="491" name="【保健センター・保健所】&#10;一人当たり面積最小値テキスト"/>
        <xdr:cNvSpPr txBox="1"/>
      </xdr:nvSpPr>
      <xdr:spPr>
        <a:xfrm>
          <a:off x="22199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24384</xdr:rowOff>
    </xdr:from>
    <xdr:to>
      <xdr:col>116</xdr:col>
      <xdr:colOff>152400</xdr:colOff>
      <xdr:row>64</xdr:row>
      <xdr:rowOff>24384</xdr:rowOff>
    </xdr:to>
    <xdr:cxnSp macro="">
      <xdr:nvCxnSpPr>
        <xdr:cNvPr id="492" name="直線コネクタ 491"/>
        <xdr:cNvCxnSpPr/>
      </xdr:nvCxnSpPr>
      <xdr:spPr>
        <a:xfrm>
          <a:off x="22072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89933</xdr:rowOff>
    </xdr:from>
    <xdr:ext cx="469744" cy="259045"/>
    <xdr:sp macro="" textlink="">
      <xdr:nvSpPr>
        <xdr:cNvPr id="493" name="【保健センター・保健所】&#10;一人当たり面積最大値テキスト"/>
        <xdr:cNvSpPr txBox="1"/>
      </xdr:nvSpPr>
      <xdr:spPr>
        <a:xfrm>
          <a:off x="22199600" y="951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143256</xdr:rowOff>
    </xdr:from>
    <xdr:to>
      <xdr:col>116</xdr:col>
      <xdr:colOff>152400</xdr:colOff>
      <xdr:row>56</xdr:row>
      <xdr:rowOff>143256</xdr:rowOff>
    </xdr:to>
    <xdr:cxnSp macro="">
      <xdr:nvCxnSpPr>
        <xdr:cNvPr id="494" name="直線コネクタ 493"/>
        <xdr:cNvCxnSpPr/>
      </xdr:nvCxnSpPr>
      <xdr:spPr>
        <a:xfrm>
          <a:off x="22072600" y="97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119143</xdr:rowOff>
    </xdr:from>
    <xdr:ext cx="469744" cy="259045"/>
    <xdr:sp macro="" textlink="">
      <xdr:nvSpPr>
        <xdr:cNvPr id="495" name="【保健センター・保健所】&#10;一人当たり面積平均値テキスト"/>
        <xdr:cNvSpPr txBox="1"/>
      </xdr:nvSpPr>
      <xdr:spPr>
        <a:xfrm>
          <a:off x="22199600" y="1057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496" name="フローチャート: 判断 495"/>
        <xdr:cNvSpPr/>
      </xdr:nvSpPr>
      <xdr:spPr>
        <a:xfrm>
          <a:off x="22110700" y="1072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497" name="フローチャート: 判断 496"/>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154178</xdr:rowOff>
    </xdr:from>
    <xdr:to>
      <xdr:col>107</xdr:col>
      <xdr:colOff>101600</xdr:colOff>
      <xdr:row>62</xdr:row>
      <xdr:rowOff>84328</xdr:rowOff>
    </xdr:to>
    <xdr:sp macro="" textlink="">
      <xdr:nvSpPr>
        <xdr:cNvPr id="498" name="フローチャート: 判断 497"/>
        <xdr:cNvSpPr/>
      </xdr:nvSpPr>
      <xdr:spPr>
        <a:xfrm>
          <a:off x="20383500" y="1061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72644</xdr:rowOff>
    </xdr:from>
    <xdr:to>
      <xdr:col>102</xdr:col>
      <xdr:colOff>165100</xdr:colOff>
      <xdr:row>64</xdr:row>
      <xdr:rowOff>2794</xdr:rowOff>
    </xdr:to>
    <xdr:sp macro="" textlink="">
      <xdr:nvSpPr>
        <xdr:cNvPr id="499" name="フローチャート: 判断 498"/>
        <xdr:cNvSpPr/>
      </xdr:nvSpPr>
      <xdr:spPr>
        <a:xfrm>
          <a:off x="19494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68834</xdr:rowOff>
    </xdr:from>
    <xdr:to>
      <xdr:col>98</xdr:col>
      <xdr:colOff>38100</xdr:colOff>
      <xdr:row>63</xdr:row>
      <xdr:rowOff>170434</xdr:rowOff>
    </xdr:to>
    <xdr:sp macro="" textlink="">
      <xdr:nvSpPr>
        <xdr:cNvPr id="500" name="フローチャート: 判断 499"/>
        <xdr:cNvSpPr/>
      </xdr:nvSpPr>
      <xdr:spPr>
        <a:xfrm>
          <a:off x="18605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90932</xdr:rowOff>
    </xdr:from>
    <xdr:to>
      <xdr:col>116</xdr:col>
      <xdr:colOff>114300</xdr:colOff>
      <xdr:row>64</xdr:row>
      <xdr:rowOff>21082</xdr:rowOff>
    </xdr:to>
    <xdr:sp macro="" textlink="">
      <xdr:nvSpPr>
        <xdr:cNvPr id="506" name="楕円 505"/>
        <xdr:cNvSpPr/>
      </xdr:nvSpPr>
      <xdr:spPr>
        <a:xfrm>
          <a:off x="221107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5859</xdr:rowOff>
    </xdr:from>
    <xdr:ext cx="469744" cy="259045"/>
    <xdr:sp macro="" textlink="">
      <xdr:nvSpPr>
        <xdr:cNvPr id="507" name="【保健センター・保健所】&#10;一人当たり面積該当値テキスト"/>
        <xdr:cNvSpPr txBox="1"/>
      </xdr:nvSpPr>
      <xdr:spPr>
        <a:xfrm>
          <a:off x="22199600" y="1080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91694</xdr:rowOff>
    </xdr:from>
    <xdr:to>
      <xdr:col>112</xdr:col>
      <xdr:colOff>38100</xdr:colOff>
      <xdr:row>64</xdr:row>
      <xdr:rowOff>21844</xdr:rowOff>
    </xdr:to>
    <xdr:sp macro="" textlink="">
      <xdr:nvSpPr>
        <xdr:cNvPr id="508" name="楕円 507"/>
        <xdr:cNvSpPr/>
      </xdr:nvSpPr>
      <xdr:spPr>
        <a:xfrm>
          <a:off x="21272500" y="1089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141732</xdr:rowOff>
    </xdr:from>
    <xdr:to>
      <xdr:col>116</xdr:col>
      <xdr:colOff>63500</xdr:colOff>
      <xdr:row>63</xdr:row>
      <xdr:rowOff>142494</xdr:rowOff>
    </xdr:to>
    <xdr:cxnSp macro="">
      <xdr:nvCxnSpPr>
        <xdr:cNvPr id="509" name="直線コネクタ 508"/>
        <xdr:cNvCxnSpPr/>
      </xdr:nvCxnSpPr>
      <xdr:spPr>
        <a:xfrm flipV="1">
          <a:off x="21323300" y="1094308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510" name="楕円 509"/>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142494</xdr:rowOff>
    </xdr:from>
    <xdr:to>
      <xdr:col>111</xdr:col>
      <xdr:colOff>177800</xdr:colOff>
      <xdr:row>63</xdr:row>
      <xdr:rowOff>144780</xdr:rowOff>
    </xdr:to>
    <xdr:cxnSp macro="">
      <xdr:nvCxnSpPr>
        <xdr:cNvPr id="511" name="直線コネクタ 510"/>
        <xdr:cNvCxnSpPr/>
      </xdr:nvCxnSpPr>
      <xdr:spPr>
        <a:xfrm flipV="1">
          <a:off x="20434300" y="109438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95504</xdr:rowOff>
    </xdr:from>
    <xdr:to>
      <xdr:col>102</xdr:col>
      <xdr:colOff>165100</xdr:colOff>
      <xdr:row>64</xdr:row>
      <xdr:rowOff>25654</xdr:rowOff>
    </xdr:to>
    <xdr:sp macro="" textlink="">
      <xdr:nvSpPr>
        <xdr:cNvPr id="512" name="楕円 511"/>
        <xdr:cNvSpPr/>
      </xdr:nvSpPr>
      <xdr:spPr>
        <a:xfrm>
          <a:off x="19494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63</xdr:row>
      <xdr:rowOff>146304</xdr:rowOff>
    </xdr:to>
    <xdr:cxnSp macro="">
      <xdr:nvCxnSpPr>
        <xdr:cNvPr id="513" name="直線コネクタ 512"/>
        <xdr:cNvCxnSpPr/>
      </xdr:nvCxnSpPr>
      <xdr:spPr>
        <a:xfrm flipV="1">
          <a:off x="19545300" y="109461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95504</xdr:rowOff>
    </xdr:from>
    <xdr:to>
      <xdr:col>98</xdr:col>
      <xdr:colOff>38100</xdr:colOff>
      <xdr:row>64</xdr:row>
      <xdr:rowOff>25654</xdr:rowOff>
    </xdr:to>
    <xdr:sp macro="" textlink="">
      <xdr:nvSpPr>
        <xdr:cNvPr id="514" name="楕円 513"/>
        <xdr:cNvSpPr/>
      </xdr:nvSpPr>
      <xdr:spPr>
        <a:xfrm>
          <a:off x="18605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146304</xdr:rowOff>
    </xdr:from>
    <xdr:to>
      <xdr:col>102</xdr:col>
      <xdr:colOff>114300</xdr:colOff>
      <xdr:row>63</xdr:row>
      <xdr:rowOff>146304</xdr:rowOff>
    </xdr:to>
    <xdr:cxnSp macro="">
      <xdr:nvCxnSpPr>
        <xdr:cNvPr id="515" name="直線コネクタ 514"/>
        <xdr:cNvCxnSpPr/>
      </xdr:nvCxnSpPr>
      <xdr:spPr>
        <a:xfrm>
          <a:off x="18656300" y="1094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516"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100855</xdr:rowOff>
    </xdr:from>
    <xdr:ext cx="469744" cy="259045"/>
    <xdr:sp macro="" textlink="">
      <xdr:nvSpPr>
        <xdr:cNvPr id="517" name="n_2aveValue【保健センター・保健所】&#10;一人当たり面積"/>
        <xdr:cNvSpPr txBox="1"/>
      </xdr:nvSpPr>
      <xdr:spPr>
        <a:xfrm>
          <a:off x="2019942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19321</xdr:rowOff>
    </xdr:from>
    <xdr:ext cx="469744" cy="259045"/>
    <xdr:sp macro="" textlink="">
      <xdr:nvSpPr>
        <xdr:cNvPr id="518" name="n_3aveValue【保健センター・保健所】&#10;一人当たり面積"/>
        <xdr:cNvSpPr txBox="1"/>
      </xdr:nvSpPr>
      <xdr:spPr>
        <a:xfrm>
          <a:off x="19310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15511</xdr:rowOff>
    </xdr:from>
    <xdr:ext cx="469744" cy="259045"/>
    <xdr:sp macro="" textlink="">
      <xdr:nvSpPr>
        <xdr:cNvPr id="519" name="n_4aveValue【保健センター・保健所】&#10;一人当たり面積"/>
        <xdr:cNvSpPr txBox="1"/>
      </xdr:nvSpPr>
      <xdr:spPr>
        <a:xfrm>
          <a:off x="18421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12971</xdr:rowOff>
    </xdr:from>
    <xdr:ext cx="469744" cy="259045"/>
    <xdr:sp macro="" textlink="">
      <xdr:nvSpPr>
        <xdr:cNvPr id="520" name="n_1mainValue【保健センター・保健所】&#10;一人当たり面積"/>
        <xdr:cNvSpPr txBox="1"/>
      </xdr:nvSpPr>
      <xdr:spPr>
        <a:xfrm>
          <a:off x="21075727"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521"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16781</xdr:rowOff>
    </xdr:from>
    <xdr:ext cx="469744" cy="259045"/>
    <xdr:sp macro="" textlink="">
      <xdr:nvSpPr>
        <xdr:cNvPr id="522" name="n_3mainValue【保健センター・保健所】&#10;一人当たり面積"/>
        <xdr:cNvSpPr txBox="1"/>
      </xdr:nvSpPr>
      <xdr:spPr>
        <a:xfrm>
          <a:off x="19310427" y="109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16781</xdr:rowOff>
    </xdr:from>
    <xdr:ext cx="469744" cy="259045"/>
    <xdr:sp macro="" textlink="">
      <xdr:nvSpPr>
        <xdr:cNvPr id="523" name="n_4mainValue【保健センター・保健所】&#10;一人当たり面積"/>
        <xdr:cNvSpPr txBox="1"/>
      </xdr:nvSpPr>
      <xdr:spPr>
        <a:xfrm>
          <a:off x="18421427" y="109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4" name="テキスト ボックス 5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7" name="直線コネクタ 54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8"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9" name="直線コネクタ 5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0"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1" name="直線コネクタ 5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20338</xdr:rowOff>
    </xdr:from>
    <xdr:ext cx="405111" cy="259045"/>
    <xdr:sp macro="" textlink="">
      <xdr:nvSpPr>
        <xdr:cNvPr id="552" name="【消防施設】&#10;有形固定資産減価償却率平均値テキスト"/>
        <xdr:cNvSpPr txBox="1"/>
      </xdr:nvSpPr>
      <xdr:spPr>
        <a:xfrm>
          <a:off x="16357600" y="14079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553" name="フローチャート: 判断 552"/>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554" name="フローチャート: 判断 553"/>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555" name="フローチャート: 判断 554"/>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76200</xdr:rowOff>
    </xdr:from>
    <xdr:to>
      <xdr:col>72</xdr:col>
      <xdr:colOff>38100</xdr:colOff>
      <xdr:row>83</xdr:row>
      <xdr:rowOff>6350</xdr:rowOff>
    </xdr:to>
    <xdr:sp macro="" textlink="">
      <xdr:nvSpPr>
        <xdr:cNvPr id="556" name="フローチャート: 判断 555"/>
        <xdr:cNvSpPr/>
      </xdr:nvSpPr>
      <xdr:spPr>
        <a:xfrm>
          <a:off x="13652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557" name="フローチャート: 判断 556"/>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15239</xdr:rowOff>
    </xdr:from>
    <xdr:to>
      <xdr:col>85</xdr:col>
      <xdr:colOff>177800</xdr:colOff>
      <xdr:row>80</xdr:row>
      <xdr:rowOff>116839</xdr:rowOff>
    </xdr:to>
    <xdr:sp macro="" textlink="">
      <xdr:nvSpPr>
        <xdr:cNvPr id="563" name="楕円 562"/>
        <xdr:cNvSpPr/>
      </xdr:nvSpPr>
      <xdr:spPr>
        <a:xfrm>
          <a:off x="162687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38116</xdr:rowOff>
    </xdr:from>
    <xdr:ext cx="405111" cy="259045"/>
    <xdr:sp macro="" textlink="">
      <xdr:nvSpPr>
        <xdr:cNvPr id="564" name="【消防施設】&#10;有形固定資産減価償却率該当値テキスト"/>
        <xdr:cNvSpPr txBox="1"/>
      </xdr:nvSpPr>
      <xdr:spPr>
        <a:xfrm>
          <a:off x="16357600" y="1358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19050</xdr:rowOff>
    </xdr:from>
    <xdr:to>
      <xdr:col>81</xdr:col>
      <xdr:colOff>101600</xdr:colOff>
      <xdr:row>80</xdr:row>
      <xdr:rowOff>120650</xdr:rowOff>
    </xdr:to>
    <xdr:sp macro="" textlink="">
      <xdr:nvSpPr>
        <xdr:cNvPr id="565" name="楕円 564"/>
        <xdr:cNvSpPr/>
      </xdr:nvSpPr>
      <xdr:spPr>
        <a:xfrm>
          <a:off x="154305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66039</xdr:rowOff>
    </xdr:from>
    <xdr:to>
      <xdr:col>85</xdr:col>
      <xdr:colOff>127000</xdr:colOff>
      <xdr:row>80</xdr:row>
      <xdr:rowOff>69850</xdr:rowOff>
    </xdr:to>
    <xdr:cxnSp macro="">
      <xdr:nvCxnSpPr>
        <xdr:cNvPr id="566" name="直線コネクタ 565"/>
        <xdr:cNvCxnSpPr/>
      </xdr:nvCxnSpPr>
      <xdr:spPr>
        <a:xfrm flipV="1">
          <a:off x="15481300" y="137820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160020</xdr:rowOff>
    </xdr:from>
    <xdr:to>
      <xdr:col>76</xdr:col>
      <xdr:colOff>165100</xdr:colOff>
      <xdr:row>80</xdr:row>
      <xdr:rowOff>90170</xdr:rowOff>
    </xdr:to>
    <xdr:sp macro="" textlink="">
      <xdr:nvSpPr>
        <xdr:cNvPr id="567" name="楕円 566"/>
        <xdr:cNvSpPr/>
      </xdr:nvSpPr>
      <xdr:spPr>
        <a:xfrm>
          <a:off x="145415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39370</xdr:rowOff>
    </xdr:from>
    <xdr:to>
      <xdr:col>81</xdr:col>
      <xdr:colOff>50800</xdr:colOff>
      <xdr:row>80</xdr:row>
      <xdr:rowOff>69850</xdr:rowOff>
    </xdr:to>
    <xdr:cxnSp macro="">
      <xdr:nvCxnSpPr>
        <xdr:cNvPr id="568" name="直線コネクタ 567"/>
        <xdr:cNvCxnSpPr/>
      </xdr:nvCxnSpPr>
      <xdr:spPr>
        <a:xfrm>
          <a:off x="14592300" y="137553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83820</xdr:rowOff>
    </xdr:from>
    <xdr:to>
      <xdr:col>72</xdr:col>
      <xdr:colOff>38100</xdr:colOff>
      <xdr:row>83</xdr:row>
      <xdr:rowOff>13970</xdr:rowOff>
    </xdr:to>
    <xdr:sp macro="" textlink="">
      <xdr:nvSpPr>
        <xdr:cNvPr id="569" name="楕円 568"/>
        <xdr:cNvSpPr/>
      </xdr:nvSpPr>
      <xdr:spPr>
        <a:xfrm>
          <a:off x="136525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39370</xdr:rowOff>
    </xdr:from>
    <xdr:to>
      <xdr:col>76</xdr:col>
      <xdr:colOff>114300</xdr:colOff>
      <xdr:row>82</xdr:row>
      <xdr:rowOff>134620</xdr:rowOff>
    </xdr:to>
    <xdr:cxnSp macro="">
      <xdr:nvCxnSpPr>
        <xdr:cNvPr id="570" name="直線コネクタ 569"/>
        <xdr:cNvCxnSpPr/>
      </xdr:nvCxnSpPr>
      <xdr:spPr>
        <a:xfrm flipV="1">
          <a:off x="13703300" y="1375537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41911</xdr:rowOff>
    </xdr:from>
    <xdr:to>
      <xdr:col>67</xdr:col>
      <xdr:colOff>101600</xdr:colOff>
      <xdr:row>82</xdr:row>
      <xdr:rowOff>143511</xdr:rowOff>
    </xdr:to>
    <xdr:sp macro="" textlink="">
      <xdr:nvSpPr>
        <xdr:cNvPr id="571" name="楕円 570"/>
        <xdr:cNvSpPr/>
      </xdr:nvSpPr>
      <xdr:spPr>
        <a:xfrm>
          <a:off x="12763500" y="141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92711</xdr:rowOff>
    </xdr:from>
    <xdr:to>
      <xdr:col>71</xdr:col>
      <xdr:colOff>177800</xdr:colOff>
      <xdr:row>82</xdr:row>
      <xdr:rowOff>134620</xdr:rowOff>
    </xdr:to>
    <xdr:cxnSp macro="">
      <xdr:nvCxnSpPr>
        <xdr:cNvPr id="572" name="直線コネクタ 571"/>
        <xdr:cNvCxnSpPr/>
      </xdr:nvCxnSpPr>
      <xdr:spPr>
        <a:xfrm>
          <a:off x="12814300" y="141516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113047</xdr:rowOff>
    </xdr:from>
    <xdr:ext cx="405111" cy="259045"/>
    <xdr:sp macro="" textlink="">
      <xdr:nvSpPr>
        <xdr:cNvPr id="573" name="n_1aveValue【消防施設】&#10;有形固定資産減価償却率"/>
        <xdr:cNvSpPr txBox="1"/>
      </xdr:nvSpPr>
      <xdr:spPr>
        <a:xfrm>
          <a:off x="152660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574" name="n_2aveValue【消防施設】&#10;有形固定資産減価償却率"/>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22877</xdr:rowOff>
    </xdr:from>
    <xdr:ext cx="405111" cy="259045"/>
    <xdr:sp macro="" textlink="">
      <xdr:nvSpPr>
        <xdr:cNvPr id="575" name="n_3aveValue【消防施設】&#10;有形固定資産減価償却率"/>
        <xdr:cNvSpPr txBox="1"/>
      </xdr:nvSpPr>
      <xdr:spPr>
        <a:xfrm>
          <a:off x="13500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576" name="n_4aveValue【消防施設】&#10;有形固定資産減価償却率"/>
        <xdr:cNvSpPr txBox="1"/>
      </xdr:nvSpPr>
      <xdr:spPr>
        <a:xfrm>
          <a:off x="12611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137177</xdr:rowOff>
    </xdr:from>
    <xdr:ext cx="405111" cy="259045"/>
    <xdr:sp macro="" textlink="">
      <xdr:nvSpPr>
        <xdr:cNvPr id="577" name="n_1mainValue【消防施設】&#10;有形固定資産減価償却率"/>
        <xdr:cNvSpPr txBox="1"/>
      </xdr:nvSpPr>
      <xdr:spPr>
        <a:xfrm>
          <a:off x="15266044" y="1351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106697</xdr:rowOff>
    </xdr:from>
    <xdr:ext cx="405111" cy="259045"/>
    <xdr:sp macro="" textlink="">
      <xdr:nvSpPr>
        <xdr:cNvPr id="578" name="n_2mainValue【消防施設】&#10;有形固定資産減価償却率"/>
        <xdr:cNvSpPr txBox="1"/>
      </xdr:nvSpPr>
      <xdr:spPr>
        <a:xfrm>
          <a:off x="14389744" y="1347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5097</xdr:rowOff>
    </xdr:from>
    <xdr:ext cx="405111" cy="259045"/>
    <xdr:sp macro="" textlink="">
      <xdr:nvSpPr>
        <xdr:cNvPr id="579" name="n_3mainValue【消防施設】&#10;有形固定資産減価償却率"/>
        <xdr:cNvSpPr txBox="1"/>
      </xdr:nvSpPr>
      <xdr:spPr>
        <a:xfrm>
          <a:off x="13500744" y="1423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134638</xdr:rowOff>
    </xdr:from>
    <xdr:ext cx="405111" cy="259045"/>
    <xdr:sp macro="" textlink="">
      <xdr:nvSpPr>
        <xdr:cNvPr id="580" name="n_4mainValue【消防施設】&#10;有形固定資産減価償却率"/>
        <xdr:cNvSpPr txBox="1"/>
      </xdr:nvSpPr>
      <xdr:spPr>
        <a:xfrm>
          <a:off x="12611744" y="1419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1" name="直線コネクタ 5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2" name="テキスト ボックス 5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3" name="直線コネクタ 5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4" name="テキスト ボックス 5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5" name="直線コネクタ 5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6" name="テキスト ボックス 5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7" name="直線コネクタ 5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8" name="テキスト ボックス 5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9" name="直線コネクタ 5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0" name="テキスト ボックス 5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1" name="直線コネクタ 6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2" name="テキスト ボックス 6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606" name="直線コネクタ 605"/>
        <xdr:cNvCxnSpPr/>
      </xdr:nvCxnSpPr>
      <xdr:spPr>
        <a:xfrm flipV="1">
          <a:off x="22160864" y="1332302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07"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08" name="直線コネクタ 607"/>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609" name="【消防施設】&#10;一人当たり面積最大値テキスト"/>
        <xdr:cNvSpPr txBox="1"/>
      </xdr:nvSpPr>
      <xdr:spPr>
        <a:xfrm>
          <a:off x="22199600" y="130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610" name="直線コネクタ 609"/>
        <xdr:cNvCxnSpPr/>
      </xdr:nvCxnSpPr>
      <xdr:spPr>
        <a:xfrm>
          <a:off x="22072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54264</xdr:rowOff>
    </xdr:from>
    <xdr:ext cx="469744" cy="259045"/>
    <xdr:sp macro="" textlink="">
      <xdr:nvSpPr>
        <xdr:cNvPr id="611" name="【消防施設】&#10;一人当たり面積平均値テキスト"/>
        <xdr:cNvSpPr txBox="1"/>
      </xdr:nvSpPr>
      <xdr:spPr>
        <a:xfrm>
          <a:off x="22199600" y="14284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612" name="フローチャート: 判断 611"/>
        <xdr:cNvSpPr/>
      </xdr:nvSpPr>
      <xdr:spPr>
        <a:xfrm>
          <a:off x="221107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613" name="フローチャート: 判断 612"/>
        <xdr:cNvSpPr/>
      </xdr:nvSpPr>
      <xdr:spPr>
        <a:xfrm>
          <a:off x="21272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18324</xdr:rowOff>
    </xdr:from>
    <xdr:to>
      <xdr:col>107</xdr:col>
      <xdr:colOff>101600</xdr:colOff>
      <xdr:row>84</xdr:row>
      <xdr:rowOff>119924</xdr:rowOff>
    </xdr:to>
    <xdr:sp macro="" textlink="">
      <xdr:nvSpPr>
        <xdr:cNvPr id="614" name="フローチャート: 判断 613"/>
        <xdr:cNvSpPr/>
      </xdr:nvSpPr>
      <xdr:spPr>
        <a:xfrm>
          <a:off x="20383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88537</xdr:rowOff>
    </xdr:from>
    <xdr:to>
      <xdr:col>102</xdr:col>
      <xdr:colOff>165100</xdr:colOff>
      <xdr:row>85</xdr:row>
      <xdr:rowOff>18687</xdr:rowOff>
    </xdr:to>
    <xdr:sp macro="" textlink="">
      <xdr:nvSpPr>
        <xdr:cNvPr id="615" name="フローチャート: 判断 614"/>
        <xdr:cNvSpPr/>
      </xdr:nvSpPr>
      <xdr:spPr>
        <a:xfrm>
          <a:off x="19494500" y="1449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111398</xdr:rowOff>
    </xdr:from>
    <xdr:to>
      <xdr:col>98</xdr:col>
      <xdr:colOff>38100</xdr:colOff>
      <xdr:row>85</xdr:row>
      <xdr:rowOff>41548</xdr:rowOff>
    </xdr:to>
    <xdr:sp macro="" textlink="">
      <xdr:nvSpPr>
        <xdr:cNvPr id="616" name="フローチャート: 判断 615"/>
        <xdr:cNvSpPr/>
      </xdr:nvSpPr>
      <xdr:spPr>
        <a:xfrm>
          <a:off x="18605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16692</xdr:rowOff>
    </xdr:from>
    <xdr:to>
      <xdr:col>116</xdr:col>
      <xdr:colOff>114300</xdr:colOff>
      <xdr:row>86</xdr:row>
      <xdr:rowOff>118292</xdr:rowOff>
    </xdr:to>
    <xdr:sp macro="" textlink="">
      <xdr:nvSpPr>
        <xdr:cNvPr id="622" name="楕円 621"/>
        <xdr:cNvSpPr/>
      </xdr:nvSpPr>
      <xdr:spPr>
        <a:xfrm>
          <a:off x="221107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103069</xdr:rowOff>
    </xdr:from>
    <xdr:ext cx="469744" cy="259045"/>
    <xdr:sp macro="" textlink="">
      <xdr:nvSpPr>
        <xdr:cNvPr id="623" name="【消防施設】&#10;一人当たり面積該当値テキスト"/>
        <xdr:cNvSpPr txBox="1"/>
      </xdr:nvSpPr>
      <xdr:spPr>
        <a:xfrm>
          <a:off x="22199600" y="146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18324</xdr:rowOff>
    </xdr:from>
    <xdr:to>
      <xdr:col>112</xdr:col>
      <xdr:colOff>38100</xdr:colOff>
      <xdr:row>86</xdr:row>
      <xdr:rowOff>119924</xdr:rowOff>
    </xdr:to>
    <xdr:sp macro="" textlink="">
      <xdr:nvSpPr>
        <xdr:cNvPr id="624" name="楕円 623"/>
        <xdr:cNvSpPr/>
      </xdr:nvSpPr>
      <xdr:spPr>
        <a:xfrm>
          <a:off x="21272500" y="147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67492</xdr:rowOff>
    </xdr:from>
    <xdr:to>
      <xdr:col>116</xdr:col>
      <xdr:colOff>63500</xdr:colOff>
      <xdr:row>86</xdr:row>
      <xdr:rowOff>69124</xdr:rowOff>
    </xdr:to>
    <xdr:cxnSp macro="">
      <xdr:nvCxnSpPr>
        <xdr:cNvPr id="625" name="直線コネクタ 624"/>
        <xdr:cNvCxnSpPr/>
      </xdr:nvCxnSpPr>
      <xdr:spPr>
        <a:xfrm flipV="1">
          <a:off x="21323300" y="1481219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21589</xdr:rowOff>
    </xdr:from>
    <xdr:to>
      <xdr:col>107</xdr:col>
      <xdr:colOff>101600</xdr:colOff>
      <xdr:row>86</xdr:row>
      <xdr:rowOff>123189</xdr:rowOff>
    </xdr:to>
    <xdr:sp macro="" textlink="">
      <xdr:nvSpPr>
        <xdr:cNvPr id="626" name="楕円 625"/>
        <xdr:cNvSpPr/>
      </xdr:nvSpPr>
      <xdr:spPr>
        <a:xfrm>
          <a:off x="20383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69124</xdr:rowOff>
    </xdr:from>
    <xdr:to>
      <xdr:col>111</xdr:col>
      <xdr:colOff>177800</xdr:colOff>
      <xdr:row>86</xdr:row>
      <xdr:rowOff>72389</xdr:rowOff>
    </xdr:to>
    <xdr:cxnSp macro="">
      <xdr:nvCxnSpPr>
        <xdr:cNvPr id="627" name="直線コネクタ 626"/>
        <xdr:cNvCxnSpPr/>
      </xdr:nvCxnSpPr>
      <xdr:spPr>
        <a:xfrm flipV="1">
          <a:off x="20434300" y="148138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5262</xdr:rowOff>
    </xdr:from>
    <xdr:to>
      <xdr:col>102</xdr:col>
      <xdr:colOff>165100</xdr:colOff>
      <xdr:row>85</xdr:row>
      <xdr:rowOff>106862</xdr:rowOff>
    </xdr:to>
    <xdr:sp macro="" textlink="">
      <xdr:nvSpPr>
        <xdr:cNvPr id="628" name="楕円 627"/>
        <xdr:cNvSpPr/>
      </xdr:nvSpPr>
      <xdr:spPr>
        <a:xfrm>
          <a:off x="19494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56062</xdr:rowOff>
    </xdr:from>
    <xdr:to>
      <xdr:col>107</xdr:col>
      <xdr:colOff>50800</xdr:colOff>
      <xdr:row>86</xdr:row>
      <xdr:rowOff>72389</xdr:rowOff>
    </xdr:to>
    <xdr:cxnSp macro="">
      <xdr:nvCxnSpPr>
        <xdr:cNvPr id="629" name="直線コネクタ 628"/>
        <xdr:cNvCxnSpPr/>
      </xdr:nvCxnSpPr>
      <xdr:spPr>
        <a:xfrm>
          <a:off x="19545300" y="14629312"/>
          <a:ext cx="889000" cy="18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30" name="楕円 629"/>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85</xdr:row>
      <xdr:rowOff>56062</xdr:rowOff>
    </xdr:to>
    <xdr:cxnSp macro="">
      <xdr:nvCxnSpPr>
        <xdr:cNvPr id="631" name="直線コネクタ 630"/>
        <xdr:cNvCxnSpPr/>
      </xdr:nvCxnSpPr>
      <xdr:spPr>
        <a:xfrm>
          <a:off x="18656300" y="145542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144615</xdr:rowOff>
    </xdr:from>
    <xdr:ext cx="469744" cy="259045"/>
    <xdr:sp macro="" textlink="">
      <xdr:nvSpPr>
        <xdr:cNvPr id="632" name="n_1aveValue【消防施設】&#10;一人当たり面積"/>
        <xdr:cNvSpPr txBox="1"/>
      </xdr:nvSpPr>
      <xdr:spPr>
        <a:xfrm>
          <a:off x="21075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136451</xdr:rowOff>
    </xdr:from>
    <xdr:ext cx="469744" cy="259045"/>
    <xdr:sp macro="" textlink="">
      <xdr:nvSpPr>
        <xdr:cNvPr id="633" name="n_2aveValue【消防施設】&#10;一人当たり面積"/>
        <xdr:cNvSpPr txBox="1"/>
      </xdr:nvSpPr>
      <xdr:spPr>
        <a:xfrm>
          <a:off x="201994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35214</xdr:rowOff>
    </xdr:from>
    <xdr:ext cx="469744" cy="259045"/>
    <xdr:sp macro="" textlink="">
      <xdr:nvSpPr>
        <xdr:cNvPr id="634" name="n_3aveValue【消防施設】&#10;一人当たり面積"/>
        <xdr:cNvSpPr txBox="1"/>
      </xdr:nvSpPr>
      <xdr:spPr>
        <a:xfrm>
          <a:off x="19310427" y="142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32675</xdr:rowOff>
    </xdr:from>
    <xdr:ext cx="469744" cy="259045"/>
    <xdr:sp macro="" textlink="">
      <xdr:nvSpPr>
        <xdr:cNvPr id="635" name="n_4aveValue【消防施設】&#10;一人当たり面積"/>
        <xdr:cNvSpPr txBox="1"/>
      </xdr:nvSpPr>
      <xdr:spPr>
        <a:xfrm>
          <a:off x="18421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111051</xdr:rowOff>
    </xdr:from>
    <xdr:ext cx="469744" cy="259045"/>
    <xdr:sp macro="" textlink="">
      <xdr:nvSpPr>
        <xdr:cNvPr id="636" name="n_1mainValue【消防施設】&#10;一人当たり面積"/>
        <xdr:cNvSpPr txBox="1"/>
      </xdr:nvSpPr>
      <xdr:spPr>
        <a:xfrm>
          <a:off x="21075727" y="148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114316</xdr:rowOff>
    </xdr:from>
    <xdr:ext cx="469744" cy="259045"/>
    <xdr:sp macro="" textlink="">
      <xdr:nvSpPr>
        <xdr:cNvPr id="637" name="n_2mainValue【消防施設】&#10;一人当たり面積"/>
        <xdr:cNvSpPr txBox="1"/>
      </xdr:nvSpPr>
      <xdr:spPr>
        <a:xfrm>
          <a:off x="20199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97989</xdr:rowOff>
    </xdr:from>
    <xdr:ext cx="469744" cy="259045"/>
    <xdr:sp macro="" textlink="">
      <xdr:nvSpPr>
        <xdr:cNvPr id="638" name="n_3mainValue【消防施設】&#10;一人当たり面積"/>
        <xdr:cNvSpPr txBox="1"/>
      </xdr:nvSpPr>
      <xdr:spPr>
        <a:xfrm>
          <a:off x="193104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639" name="n_4main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665" name="直線コネクタ 664"/>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668" name="【庁舎】&#10;有形固定資産減価償却率最大値テキスト"/>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669" name="直線コネクタ 668"/>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670" name="【庁舎】&#10;有形固定資産減価償却率平均値テキスト"/>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71" name="フローチャート: 判断 670"/>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72" name="フローチャート: 判断 671"/>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673" name="フローチャート: 判断 672"/>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4" name="フローチャート: 判断 673"/>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75" name="フローチャート: 判断 674"/>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100512</xdr:rowOff>
    </xdr:from>
    <xdr:to>
      <xdr:col>85</xdr:col>
      <xdr:colOff>177800</xdr:colOff>
      <xdr:row>108</xdr:row>
      <xdr:rowOff>30662</xdr:rowOff>
    </xdr:to>
    <xdr:sp macro="" textlink="">
      <xdr:nvSpPr>
        <xdr:cNvPr id="681" name="楕円 680"/>
        <xdr:cNvSpPr/>
      </xdr:nvSpPr>
      <xdr:spPr>
        <a:xfrm>
          <a:off x="162687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78939</xdr:rowOff>
    </xdr:from>
    <xdr:ext cx="405111" cy="259045"/>
    <xdr:sp macro="" textlink="">
      <xdr:nvSpPr>
        <xdr:cNvPr id="682" name="【庁舎】&#10;有形固定資産減価償却率該当値テキスト"/>
        <xdr:cNvSpPr txBox="1"/>
      </xdr:nvSpPr>
      <xdr:spPr>
        <a:xfrm>
          <a:off x="16357600"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44994</xdr:rowOff>
    </xdr:from>
    <xdr:to>
      <xdr:col>81</xdr:col>
      <xdr:colOff>101600</xdr:colOff>
      <xdr:row>107</xdr:row>
      <xdr:rowOff>146594</xdr:rowOff>
    </xdr:to>
    <xdr:sp macro="" textlink="">
      <xdr:nvSpPr>
        <xdr:cNvPr id="683" name="楕円 682"/>
        <xdr:cNvSpPr/>
      </xdr:nvSpPr>
      <xdr:spPr>
        <a:xfrm>
          <a:off x="15430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95794</xdr:rowOff>
    </xdr:from>
    <xdr:to>
      <xdr:col>85</xdr:col>
      <xdr:colOff>127000</xdr:colOff>
      <xdr:row>107</xdr:row>
      <xdr:rowOff>151312</xdr:rowOff>
    </xdr:to>
    <xdr:cxnSp macro="">
      <xdr:nvCxnSpPr>
        <xdr:cNvPr id="684" name="直線コネクタ 683"/>
        <xdr:cNvCxnSpPr/>
      </xdr:nvCxnSpPr>
      <xdr:spPr>
        <a:xfrm>
          <a:off x="15481300" y="1844094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685" name="楕円 684"/>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95794</xdr:rowOff>
    </xdr:from>
    <xdr:to>
      <xdr:col>81</xdr:col>
      <xdr:colOff>50800</xdr:colOff>
      <xdr:row>107</xdr:row>
      <xdr:rowOff>99061</xdr:rowOff>
    </xdr:to>
    <xdr:cxnSp macro="">
      <xdr:nvCxnSpPr>
        <xdr:cNvPr id="686" name="直線コネクタ 685"/>
        <xdr:cNvCxnSpPr/>
      </xdr:nvCxnSpPr>
      <xdr:spPr>
        <a:xfrm flipV="1">
          <a:off x="14592300" y="1844094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4173</xdr:rowOff>
    </xdr:from>
    <xdr:to>
      <xdr:col>72</xdr:col>
      <xdr:colOff>38100</xdr:colOff>
      <xdr:row>107</xdr:row>
      <xdr:rowOff>105773</xdr:rowOff>
    </xdr:to>
    <xdr:sp macro="" textlink="">
      <xdr:nvSpPr>
        <xdr:cNvPr id="687" name="楕円 686"/>
        <xdr:cNvSpPr/>
      </xdr:nvSpPr>
      <xdr:spPr>
        <a:xfrm>
          <a:off x="1365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54973</xdr:rowOff>
    </xdr:from>
    <xdr:to>
      <xdr:col>76</xdr:col>
      <xdr:colOff>114300</xdr:colOff>
      <xdr:row>107</xdr:row>
      <xdr:rowOff>99061</xdr:rowOff>
    </xdr:to>
    <xdr:cxnSp macro="">
      <xdr:nvCxnSpPr>
        <xdr:cNvPr id="688" name="直線コネクタ 687"/>
        <xdr:cNvCxnSpPr/>
      </xdr:nvCxnSpPr>
      <xdr:spPr>
        <a:xfrm>
          <a:off x="13703300" y="1840012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689" name="楕円 688"/>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54973</xdr:rowOff>
    </xdr:to>
    <xdr:cxnSp macro="">
      <xdr:nvCxnSpPr>
        <xdr:cNvPr id="690" name="直線コネクタ 689"/>
        <xdr:cNvCxnSpPr/>
      </xdr:nvCxnSpPr>
      <xdr:spPr>
        <a:xfrm>
          <a:off x="12814300" y="183642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91"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692" name="n_2aveValue【庁舎】&#10;有形固定資産減価償却率"/>
        <xdr:cNvSpPr txBox="1"/>
      </xdr:nvSpPr>
      <xdr:spPr>
        <a:xfrm>
          <a:off x="14389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93" name="n_3aveValue【庁舎】&#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694"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137721</xdr:rowOff>
    </xdr:from>
    <xdr:ext cx="405111" cy="259045"/>
    <xdr:sp macro="" textlink="">
      <xdr:nvSpPr>
        <xdr:cNvPr id="695" name="n_1mainValue【庁舎】&#10;有形固定資産減価償却率"/>
        <xdr:cNvSpPr txBox="1"/>
      </xdr:nvSpPr>
      <xdr:spPr>
        <a:xfrm>
          <a:off x="152660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696" name="n_2mainValue【庁舎】&#10;有形固定資産減価償却率"/>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96900</xdr:rowOff>
    </xdr:from>
    <xdr:ext cx="405111" cy="259045"/>
    <xdr:sp macro="" textlink="">
      <xdr:nvSpPr>
        <xdr:cNvPr id="697" name="n_3mainValue【庁舎】&#10;有形固定資産減価償却率"/>
        <xdr:cNvSpPr txBox="1"/>
      </xdr:nvSpPr>
      <xdr:spPr>
        <a:xfrm>
          <a:off x="135007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698" name="n_4mainValue【庁舎】&#10;有形固定資産減価償却率"/>
        <xdr:cNvSpPr txBox="1"/>
      </xdr:nvSpPr>
      <xdr:spPr>
        <a:xfrm>
          <a:off x="12611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720" name="直線コネクタ 719"/>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721" name="【庁舎】&#10;一人当たり面積最小値テキスト"/>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722" name="直線コネクタ 721"/>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723" name="【庁舎】&#10;一人当たり面積最大値テキスト"/>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724" name="直線コネクタ 723"/>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157091</xdr:rowOff>
    </xdr:from>
    <xdr:ext cx="469744" cy="259045"/>
    <xdr:sp macro="" textlink="">
      <xdr:nvSpPr>
        <xdr:cNvPr id="725" name="【庁舎】&#10;一人当たり面積平均値テキスト"/>
        <xdr:cNvSpPr txBox="1"/>
      </xdr:nvSpPr>
      <xdr:spPr>
        <a:xfrm>
          <a:off x="22199600" y="1798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726" name="フローチャート: 判断 725"/>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727" name="フローチャート: 判断 726"/>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728" name="フローチャート: 判断 727"/>
        <xdr:cNvSpPr/>
      </xdr:nvSpPr>
      <xdr:spPr>
        <a:xfrm>
          <a:off x="20383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116382</xdr:rowOff>
    </xdr:from>
    <xdr:to>
      <xdr:col>102</xdr:col>
      <xdr:colOff>165100</xdr:colOff>
      <xdr:row>107</xdr:row>
      <xdr:rowOff>46532</xdr:rowOff>
    </xdr:to>
    <xdr:sp macro="" textlink="">
      <xdr:nvSpPr>
        <xdr:cNvPr id="729" name="フローチャート: 判断 728"/>
        <xdr:cNvSpPr/>
      </xdr:nvSpPr>
      <xdr:spPr>
        <a:xfrm>
          <a:off x="19494500" y="1829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138328</xdr:rowOff>
    </xdr:from>
    <xdr:to>
      <xdr:col>98</xdr:col>
      <xdr:colOff>38100</xdr:colOff>
      <xdr:row>107</xdr:row>
      <xdr:rowOff>68478</xdr:rowOff>
    </xdr:to>
    <xdr:sp macro="" textlink="">
      <xdr:nvSpPr>
        <xdr:cNvPr id="730" name="フローチャート: 判断 729"/>
        <xdr:cNvSpPr/>
      </xdr:nvSpPr>
      <xdr:spPr>
        <a:xfrm>
          <a:off x="18605500" y="1831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103124</xdr:rowOff>
    </xdr:from>
    <xdr:to>
      <xdr:col>116</xdr:col>
      <xdr:colOff>114300</xdr:colOff>
      <xdr:row>108</xdr:row>
      <xdr:rowOff>33274</xdr:rowOff>
    </xdr:to>
    <xdr:sp macro="" textlink="">
      <xdr:nvSpPr>
        <xdr:cNvPr id="736" name="楕円 735"/>
        <xdr:cNvSpPr/>
      </xdr:nvSpPr>
      <xdr:spPr>
        <a:xfrm>
          <a:off x="221107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18051</xdr:rowOff>
    </xdr:from>
    <xdr:ext cx="469744" cy="259045"/>
    <xdr:sp macro="" textlink="">
      <xdr:nvSpPr>
        <xdr:cNvPr id="737" name="【庁舎】&#10;一人当たり面積該当値テキスト"/>
        <xdr:cNvSpPr txBox="1"/>
      </xdr:nvSpPr>
      <xdr:spPr>
        <a:xfrm>
          <a:off x="22199600" y="1836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103581</xdr:rowOff>
    </xdr:from>
    <xdr:to>
      <xdr:col>112</xdr:col>
      <xdr:colOff>38100</xdr:colOff>
      <xdr:row>108</xdr:row>
      <xdr:rowOff>33731</xdr:rowOff>
    </xdr:to>
    <xdr:sp macro="" textlink="">
      <xdr:nvSpPr>
        <xdr:cNvPr id="738" name="楕円 737"/>
        <xdr:cNvSpPr/>
      </xdr:nvSpPr>
      <xdr:spPr>
        <a:xfrm>
          <a:off x="21272500" y="184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153924</xdr:rowOff>
    </xdr:from>
    <xdr:to>
      <xdr:col>116</xdr:col>
      <xdr:colOff>63500</xdr:colOff>
      <xdr:row>107</xdr:row>
      <xdr:rowOff>154381</xdr:rowOff>
    </xdr:to>
    <xdr:cxnSp macro="">
      <xdr:nvCxnSpPr>
        <xdr:cNvPr id="739" name="直線コネクタ 738"/>
        <xdr:cNvCxnSpPr/>
      </xdr:nvCxnSpPr>
      <xdr:spPr>
        <a:xfrm flipV="1">
          <a:off x="21323300" y="1849907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67463</xdr:rowOff>
    </xdr:from>
    <xdr:to>
      <xdr:col>107</xdr:col>
      <xdr:colOff>101600</xdr:colOff>
      <xdr:row>107</xdr:row>
      <xdr:rowOff>169063</xdr:rowOff>
    </xdr:to>
    <xdr:sp macro="" textlink="">
      <xdr:nvSpPr>
        <xdr:cNvPr id="740" name="楕円 739"/>
        <xdr:cNvSpPr/>
      </xdr:nvSpPr>
      <xdr:spPr>
        <a:xfrm>
          <a:off x="20383500" y="18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118263</xdr:rowOff>
    </xdr:from>
    <xdr:to>
      <xdr:col>111</xdr:col>
      <xdr:colOff>177800</xdr:colOff>
      <xdr:row>107</xdr:row>
      <xdr:rowOff>154381</xdr:rowOff>
    </xdr:to>
    <xdr:cxnSp macro="">
      <xdr:nvCxnSpPr>
        <xdr:cNvPr id="741" name="直線コネクタ 740"/>
        <xdr:cNvCxnSpPr/>
      </xdr:nvCxnSpPr>
      <xdr:spPr>
        <a:xfrm>
          <a:off x="20434300" y="18463413"/>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70205</xdr:rowOff>
    </xdr:from>
    <xdr:to>
      <xdr:col>102</xdr:col>
      <xdr:colOff>165100</xdr:colOff>
      <xdr:row>108</xdr:row>
      <xdr:rowOff>355</xdr:rowOff>
    </xdr:to>
    <xdr:sp macro="" textlink="">
      <xdr:nvSpPr>
        <xdr:cNvPr id="742" name="楕円 741"/>
        <xdr:cNvSpPr/>
      </xdr:nvSpPr>
      <xdr:spPr>
        <a:xfrm>
          <a:off x="19494500" y="184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118263</xdr:rowOff>
    </xdr:from>
    <xdr:to>
      <xdr:col>107</xdr:col>
      <xdr:colOff>50800</xdr:colOff>
      <xdr:row>107</xdr:row>
      <xdr:rowOff>121005</xdr:rowOff>
    </xdr:to>
    <xdr:cxnSp macro="">
      <xdr:nvCxnSpPr>
        <xdr:cNvPr id="743" name="直線コネクタ 742"/>
        <xdr:cNvCxnSpPr/>
      </xdr:nvCxnSpPr>
      <xdr:spPr>
        <a:xfrm flipV="1">
          <a:off x="19545300" y="18463413"/>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71120</xdr:rowOff>
    </xdr:from>
    <xdr:to>
      <xdr:col>98</xdr:col>
      <xdr:colOff>38100</xdr:colOff>
      <xdr:row>108</xdr:row>
      <xdr:rowOff>1270</xdr:rowOff>
    </xdr:to>
    <xdr:sp macro="" textlink="">
      <xdr:nvSpPr>
        <xdr:cNvPr id="744" name="楕円 743"/>
        <xdr:cNvSpPr/>
      </xdr:nvSpPr>
      <xdr:spPr>
        <a:xfrm>
          <a:off x="18605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121005</xdr:rowOff>
    </xdr:from>
    <xdr:to>
      <xdr:col>102</xdr:col>
      <xdr:colOff>114300</xdr:colOff>
      <xdr:row>107</xdr:row>
      <xdr:rowOff>121920</xdr:rowOff>
    </xdr:to>
    <xdr:cxnSp macro="">
      <xdr:nvCxnSpPr>
        <xdr:cNvPr id="745" name="直線コネクタ 744"/>
        <xdr:cNvCxnSpPr/>
      </xdr:nvCxnSpPr>
      <xdr:spPr>
        <a:xfrm flipV="1">
          <a:off x="18656300" y="1846615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102379</xdr:rowOff>
    </xdr:from>
    <xdr:ext cx="469744" cy="259045"/>
    <xdr:sp macro="" textlink="">
      <xdr:nvSpPr>
        <xdr:cNvPr id="746" name="n_1aveValue【庁舎】&#10;一人当たり面積"/>
        <xdr:cNvSpPr txBox="1"/>
      </xdr:nvSpPr>
      <xdr:spPr>
        <a:xfrm>
          <a:off x="210757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106036</xdr:rowOff>
    </xdr:from>
    <xdr:ext cx="469744" cy="259045"/>
    <xdr:sp macro="" textlink="">
      <xdr:nvSpPr>
        <xdr:cNvPr id="747" name="n_2aveValue【庁舎】&#10;一人当たり面積"/>
        <xdr:cNvSpPr txBox="1"/>
      </xdr:nvSpPr>
      <xdr:spPr>
        <a:xfrm>
          <a:off x="201994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63059</xdr:rowOff>
    </xdr:from>
    <xdr:ext cx="469744" cy="259045"/>
    <xdr:sp macro="" textlink="">
      <xdr:nvSpPr>
        <xdr:cNvPr id="748" name="n_3aveValue【庁舎】&#10;一人当たり面積"/>
        <xdr:cNvSpPr txBox="1"/>
      </xdr:nvSpPr>
      <xdr:spPr>
        <a:xfrm>
          <a:off x="19310427" y="1806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85005</xdr:rowOff>
    </xdr:from>
    <xdr:ext cx="469744" cy="259045"/>
    <xdr:sp macro="" textlink="">
      <xdr:nvSpPr>
        <xdr:cNvPr id="749" name="n_4aveValue【庁舎】&#10;一人当たり面積"/>
        <xdr:cNvSpPr txBox="1"/>
      </xdr:nvSpPr>
      <xdr:spPr>
        <a:xfrm>
          <a:off x="18421427" y="180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24858</xdr:rowOff>
    </xdr:from>
    <xdr:ext cx="469744" cy="259045"/>
    <xdr:sp macro="" textlink="">
      <xdr:nvSpPr>
        <xdr:cNvPr id="750" name="n_1mainValue【庁舎】&#10;一人当たり面積"/>
        <xdr:cNvSpPr txBox="1"/>
      </xdr:nvSpPr>
      <xdr:spPr>
        <a:xfrm>
          <a:off x="21075727" y="185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160190</xdr:rowOff>
    </xdr:from>
    <xdr:ext cx="469744" cy="259045"/>
    <xdr:sp macro="" textlink="">
      <xdr:nvSpPr>
        <xdr:cNvPr id="751" name="n_2mainValue【庁舎】&#10;一人当たり面積"/>
        <xdr:cNvSpPr txBox="1"/>
      </xdr:nvSpPr>
      <xdr:spPr>
        <a:xfrm>
          <a:off x="20199427" y="1850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162932</xdr:rowOff>
    </xdr:from>
    <xdr:ext cx="469744" cy="259045"/>
    <xdr:sp macro="" textlink="">
      <xdr:nvSpPr>
        <xdr:cNvPr id="752" name="n_3mainValue【庁舎】&#10;一人当たり面積"/>
        <xdr:cNvSpPr txBox="1"/>
      </xdr:nvSpPr>
      <xdr:spPr>
        <a:xfrm>
          <a:off x="19310427" y="185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163847</xdr:rowOff>
    </xdr:from>
    <xdr:ext cx="469744" cy="259045"/>
    <xdr:sp macro="" textlink="">
      <xdr:nvSpPr>
        <xdr:cNvPr id="753" name="n_4mainValue【庁舎】&#10;一人当たり面積"/>
        <xdr:cNvSpPr txBox="1"/>
      </xdr:nvSpPr>
      <xdr:spPr>
        <a:xfrm>
          <a:off x="18421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類似団体と比較して特に有形固定資産減価償却率が高くなっている主な施設は、体育館・プール、庁舎である。</a:t>
          </a:r>
          <a:endParaRPr lang="ja-JP" altLang="ja-JP" sz="1400">
            <a:effectLst/>
          </a:endParaRPr>
        </a:p>
        <a:p>
          <a:r>
            <a:rPr kumimoji="1" lang="ja-JP" altLang="ja-JP" sz="1100">
              <a:solidFill>
                <a:schemeClr val="dk1"/>
              </a:solidFill>
              <a:effectLst/>
              <a:latin typeface="+mn-lt"/>
              <a:ea typeface="+mn-ea"/>
              <a:cs typeface="+mn-cs"/>
            </a:rPr>
            <a:t>体育館・プールについては、一部の施設が昭和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年代に建設されており耐用年数を経過しつつあるためである。</a:t>
          </a:r>
          <a:r>
            <a:rPr kumimoji="1" lang="ja-JP" altLang="en-US" sz="1100">
              <a:solidFill>
                <a:schemeClr val="dk1"/>
              </a:solidFill>
              <a:effectLst/>
              <a:latin typeface="+mn-lt"/>
              <a:ea typeface="+mn-ea"/>
              <a:cs typeface="+mn-cs"/>
            </a:rPr>
            <a:t>プールについては施設のあり方について見直しが進められ、令和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年度において除却が検討されている。</a:t>
          </a:r>
          <a:endParaRPr lang="ja-JP" altLang="ja-JP" sz="1400">
            <a:effectLst/>
          </a:endParaRPr>
        </a:p>
        <a:p>
          <a:r>
            <a:rPr kumimoji="1" lang="ja-JP" altLang="ja-JP" sz="1100">
              <a:solidFill>
                <a:schemeClr val="dk1"/>
              </a:solidFill>
              <a:effectLst/>
              <a:latin typeface="+mn-lt"/>
              <a:ea typeface="+mn-ea"/>
              <a:cs typeface="+mn-cs"/>
            </a:rPr>
            <a:t>また、庁舎については、庁舎及び分庁舎が昭和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年代に建設され、耐用年数の経過及び耐震改修の未実施であることから、令和元年度に個別施設計画を策定し、計画に基づいた建て替えを進めている。</a:t>
          </a:r>
          <a:endParaRPr lang="ja-JP" altLang="ja-JP" sz="1400">
            <a:effectLst/>
          </a:endParaRPr>
        </a:p>
        <a:p>
          <a:r>
            <a:rPr kumimoji="1" lang="ja-JP" altLang="ja-JP" sz="1100">
              <a:solidFill>
                <a:schemeClr val="dk1"/>
              </a:solidFill>
              <a:effectLst/>
              <a:latin typeface="+mn-lt"/>
              <a:ea typeface="+mn-ea"/>
              <a:cs typeface="+mn-cs"/>
            </a:rPr>
            <a:t>新庁舎建設は令和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年度での完了を見込んでいるため、有形固定資産減価償却率は今後低くなる見通しとなっている。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87;&#12473;&#12463;&#12488;&#12483;&#12503;&#12424;&#12426;/&#36001;&#25919;&#12539;&#32207;&#21209;&#38306;&#20418;/02_&#19968;&#33324;&#25991;&#26360;&#21450;&#12403;&#12513;&#12540;&#12523;&#38306;&#20418;/02_&#20196;&#21644;/R6/&#9733;&#9733;20240820&#12304;&#20998;&#26512;&#27396;&#35352;&#36617;&#20381;&#38972;&#12539;96&#12294;&#20999;&#12305;&#20196;&#21644;&#65300;&#24180;&#24230;&#36001;&#25919;&#29366;&#27841;&#36039;&#26009;&#38598;&#12398;&#20316;&#25104;&#12395;&#12388;&#12356;&#12390;&#65288;2&#22238;&#30446;&#12539;&#22320;&#26041;&#20844;&#20250;&#35336;&#38306;&#20418;&#65289;/&#9733;&#25552;&#20986;&#26360;&#39006;/&#12304;&#36001;&#25919;&#29366;&#27841;&#36039;&#26009;&#38598;&#12305;_074659_&#20013;&#23798;&#26449;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60.9</v>
          </cell>
          <cell r="BX53">
            <v>62.7</v>
          </cell>
          <cell r="CF53">
            <v>63.7</v>
          </cell>
          <cell r="CN53">
            <v>58.6</v>
          </cell>
          <cell r="CV53">
            <v>59.4</v>
          </cell>
        </row>
        <row r="55">
          <cell r="AN55" t="str">
            <v>類似団体内平均値</v>
          </cell>
          <cell r="BP55">
            <v>0</v>
          </cell>
          <cell r="BX55">
            <v>0</v>
          </cell>
          <cell r="CF55">
            <v>0</v>
          </cell>
          <cell r="CN55">
            <v>0</v>
          </cell>
          <cell r="CV55">
            <v>0</v>
          </cell>
        </row>
        <row r="57">
          <cell r="BP57">
            <v>61.2</v>
          </cell>
          <cell r="BX57">
            <v>62.8</v>
          </cell>
          <cell r="CF57">
            <v>62.2</v>
          </cell>
          <cell r="CN57">
            <v>62.9</v>
          </cell>
          <cell r="CV57">
            <v>62.9</v>
          </cell>
        </row>
        <row r="72">
          <cell r="BP72" t="str">
            <v>H30</v>
          </cell>
          <cell r="BX72" t="str">
            <v>R01</v>
          </cell>
          <cell r="CF72" t="str">
            <v>R02</v>
          </cell>
          <cell r="CN72" t="str">
            <v>R03</v>
          </cell>
          <cell r="CV72" t="str">
            <v>R04</v>
          </cell>
        </row>
        <row r="73">
          <cell r="AN73" t="str">
            <v>当該団体値</v>
          </cell>
        </row>
        <row r="75">
          <cell r="BP75">
            <v>9.1</v>
          </cell>
          <cell r="BX75">
            <v>9.1999999999999993</v>
          </cell>
          <cell r="CF75">
            <v>9.1999999999999993</v>
          </cell>
          <cell r="CN75">
            <v>8.8000000000000007</v>
          </cell>
          <cell r="CV75">
            <v>8.6999999999999993</v>
          </cell>
        </row>
        <row r="77">
          <cell r="AN77" t="str">
            <v>類似団体内平均値</v>
          </cell>
          <cell r="BP77">
            <v>0</v>
          </cell>
          <cell r="BX77">
            <v>0</v>
          </cell>
          <cell r="CF77">
            <v>0</v>
          </cell>
          <cell r="CN77">
            <v>0</v>
          </cell>
          <cell r="CV77">
            <v>0</v>
          </cell>
        </row>
        <row r="79">
          <cell r="BP79">
            <v>7.2</v>
          </cell>
          <cell r="BX79">
            <v>7.7</v>
          </cell>
          <cell r="CF79">
            <v>5.8</v>
          </cell>
          <cell r="CN79">
            <v>6.1</v>
          </cell>
          <cell r="CV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3519394</v>
      </c>
      <c r="BO4" s="407"/>
      <c r="BP4" s="407"/>
      <c r="BQ4" s="407"/>
      <c r="BR4" s="407"/>
      <c r="BS4" s="407"/>
      <c r="BT4" s="407"/>
      <c r="BU4" s="408"/>
      <c r="BV4" s="406">
        <v>3770179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10.1</v>
      </c>
      <c r="CU4" s="413"/>
      <c r="CV4" s="413"/>
      <c r="CW4" s="413"/>
      <c r="CX4" s="413"/>
      <c r="CY4" s="413"/>
      <c r="CZ4" s="413"/>
      <c r="DA4" s="414"/>
      <c r="DB4" s="412">
        <v>10.8</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3225624</v>
      </c>
      <c r="BO5" s="444"/>
      <c r="BP5" s="444"/>
      <c r="BQ5" s="444"/>
      <c r="BR5" s="444"/>
      <c r="BS5" s="444"/>
      <c r="BT5" s="444"/>
      <c r="BU5" s="445"/>
      <c r="BV5" s="443">
        <v>3538331</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83.8</v>
      </c>
      <c r="CU5" s="441"/>
      <c r="CV5" s="441"/>
      <c r="CW5" s="441"/>
      <c r="CX5" s="441"/>
      <c r="CY5" s="441"/>
      <c r="CZ5" s="441"/>
      <c r="DA5" s="442"/>
      <c r="DB5" s="440">
        <v>83.5</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293770</v>
      </c>
      <c r="BO6" s="444"/>
      <c r="BP6" s="444"/>
      <c r="BQ6" s="444"/>
      <c r="BR6" s="444"/>
      <c r="BS6" s="444"/>
      <c r="BT6" s="444"/>
      <c r="BU6" s="445"/>
      <c r="BV6" s="443">
        <v>231848</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84.8</v>
      </c>
      <c r="CU6" s="481"/>
      <c r="CV6" s="481"/>
      <c r="CW6" s="481"/>
      <c r="CX6" s="481"/>
      <c r="CY6" s="481"/>
      <c r="CZ6" s="481"/>
      <c r="DA6" s="482"/>
      <c r="DB6" s="480">
        <v>87</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96</v>
      </c>
      <c r="AV7" s="476"/>
      <c r="AW7" s="476"/>
      <c r="AX7" s="476"/>
      <c r="AY7" s="477" t="s">
        <v>108</v>
      </c>
      <c r="AZ7" s="478"/>
      <c r="BA7" s="478"/>
      <c r="BB7" s="478"/>
      <c r="BC7" s="478"/>
      <c r="BD7" s="478"/>
      <c r="BE7" s="478"/>
      <c r="BF7" s="478"/>
      <c r="BG7" s="478"/>
      <c r="BH7" s="478"/>
      <c r="BI7" s="478"/>
      <c r="BJ7" s="478"/>
      <c r="BK7" s="478"/>
      <c r="BL7" s="478"/>
      <c r="BM7" s="479"/>
      <c r="BN7" s="443">
        <v>83046</v>
      </c>
      <c r="BO7" s="444"/>
      <c r="BP7" s="444"/>
      <c r="BQ7" s="444"/>
      <c r="BR7" s="444"/>
      <c r="BS7" s="444"/>
      <c r="BT7" s="444"/>
      <c r="BU7" s="445"/>
      <c r="BV7" s="443">
        <v>2019</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2081788</v>
      </c>
      <c r="CU7" s="444"/>
      <c r="CV7" s="444"/>
      <c r="CW7" s="444"/>
      <c r="CX7" s="444"/>
      <c r="CY7" s="444"/>
      <c r="CZ7" s="444"/>
      <c r="DA7" s="445"/>
      <c r="DB7" s="443">
        <v>2128822</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210724</v>
      </c>
      <c r="BO8" s="444"/>
      <c r="BP8" s="444"/>
      <c r="BQ8" s="444"/>
      <c r="BR8" s="444"/>
      <c r="BS8" s="444"/>
      <c r="BT8" s="444"/>
      <c r="BU8" s="445"/>
      <c r="BV8" s="443">
        <v>229829</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0.3</v>
      </c>
      <c r="CU8" s="484"/>
      <c r="CV8" s="484"/>
      <c r="CW8" s="484"/>
      <c r="CX8" s="484"/>
      <c r="CY8" s="484"/>
      <c r="CZ8" s="484"/>
      <c r="DA8" s="485"/>
      <c r="DB8" s="483">
        <v>0.31</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4885</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-19105</v>
      </c>
      <c r="BO9" s="444"/>
      <c r="BP9" s="444"/>
      <c r="BQ9" s="444"/>
      <c r="BR9" s="444"/>
      <c r="BS9" s="444"/>
      <c r="BT9" s="444"/>
      <c r="BU9" s="445"/>
      <c r="BV9" s="443">
        <v>-28991</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10.199999999999999</v>
      </c>
      <c r="CU9" s="441"/>
      <c r="CV9" s="441"/>
      <c r="CW9" s="441"/>
      <c r="CX9" s="441"/>
      <c r="CY9" s="441"/>
      <c r="CZ9" s="441"/>
      <c r="DA9" s="442"/>
      <c r="DB9" s="440">
        <v>10</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121</v>
      </c>
      <c r="M10" s="473"/>
      <c r="N10" s="473"/>
      <c r="O10" s="473"/>
      <c r="P10" s="473"/>
      <c r="Q10" s="474"/>
      <c r="R10" s="494">
        <v>5001</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125</v>
      </c>
      <c r="BO10" s="444"/>
      <c r="BP10" s="444"/>
      <c r="BQ10" s="444"/>
      <c r="BR10" s="444"/>
      <c r="BS10" s="444"/>
      <c r="BT10" s="444"/>
      <c r="BU10" s="445"/>
      <c r="BV10" s="443">
        <v>300</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118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4860</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96</v>
      </c>
      <c r="AV12" s="476"/>
      <c r="AW12" s="476"/>
      <c r="AX12" s="476"/>
      <c r="AY12" s="477" t="s">
        <v>137</v>
      </c>
      <c r="AZ12" s="478"/>
      <c r="BA12" s="478"/>
      <c r="BB12" s="478"/>
      <c r="BC12" s="478"/>
      <c r="BD12" s="478"/>
      <c r="BE12" s="478"/>
      <c r="BF12" s="478"/>
      <c r="BG12" s="478"/>
      <c r="BH12" s="478"/>
      <c r="BI12" s="478"/>
      <c r="BJ12" s="478"/>
      <c r="BK12" s="478"/>
      <c r="BL12" s="478"/>
      <c r="BM12" s="479"/>
      <c r="BN12" s="443">
        <v>63584</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131</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139</v>
      </c>
      <c r="N13" s="535"/>
      <c r="O13" s="535"/>
      <c r="P13" s="535"/>
      <c r="Q13" s="536"/>
      <c r="R13" s="527">
        <v>4826</v>
      </c>
      <c r="S13" s="528"/>
      <c r="T13" s="528"/>
      <c r="U13" s="528"/>
      <c r="V13" s="529"/>
      <c r="W13" s="459" t="s">
        <v>140</v>
      </c>
      <c r="X13" s="460"/>
      <c r="Y13" s="460"/>
      <c r="Z13" s="460"/>
      <c r="AA13" s="460"/>
      <c r="AB13" s="450"/>
      <c r="AC13" s="494">
        <v>491</v>
      </c>
      <c r="AD13" s="495"/>
      <c r="AE13" s="495"/>
      <c r="AF13" s="495"/>
      <c r="AG13" s="537"/>
      <c r="AH13" s="494">
        <v>551</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-82564</v>
      </c>
      <c r="BO13" s="444"/>
      <c r="BP13" s="444"/>
      <c r="BQ13" s="444"/>
      <c r="BR13" s="444"/>
      <c r="BS13" s="444"/>
      <c r="BT13" s="444"/>
      <c r="BU13" s="445"/>
      <c r="BV13" s="443">
        <v>-28691</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8.6999999999999993</v>
      </c>
      <c r="CU13" s="441"/>
      <c r="CV13" s="441"/>
      <c r="CW13" s="441"/>
      <c r="CX13" s="441"/>
      <c r="CY13" s="441"/>
      <c r="CZ13" s="441"/>
      <c r="DA13" s="442"/>
      <c r="DB13" s="440">
        <v>8.8000000000000007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145</v>
      </c>
      <c r="M14" s="525"/>
      <c r="N14" s="525"/>
      <c r="O14" s="525"/>
      <c r="P14" s="525"/>
      <c r="Q14" s="526"/>
      <c r="R14" s="527">
        <v>4895</v>
      </c>
      <c r="S14" s="528"/>
      <c r="T14" s="528"/>
      <c r="U14" s="528"/>
      <c r="V14" s="529"/>
      <c r="W14" s="433"/>
      <c r="X14" s="434"/>
      <c r="Y14" s="434"/>
      <c r="Z14" s="434"/>
      <c r="AA14" s="434"/>
      <c r="AB14" s="423"/>
      <c r="AC14" s="530">
        <v>17.5</v>
      </c>
      <c r="AD14" s="531"/>
      <c r="AE14" s="531"/>
      <c r="AF14" s="531"/>
      <c r="AG14" s="532"/>
      <c r="AH14" s="530">
        <v>19.100000000000001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131</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139</v>
      </c>
      <c r="N15" s="535"/>
      <c r="O15" s="535"/>
      <c r="P15" s="535"/>
      <c r="Q15" s="536"/>
      <c r="R15" s="527">
        <v>4863</v>
      </c>
      <c r="S15" s="528"/>
      <c r="T15" s="528"/>
      <c r="U15" s="528"/>
      <c r="V15" s="529"/>
      <c r="W15" s="459" t="s">
        <v>147</v>
      </c>
      <c r="X15" s="460"/>
      <c r="Y15" s="460"/>
      <c r="Z15" s="460"/>
      <c r="AA15" s="460"/>
      <c r="AB15" s="450"/>
      <c r="AC15" s="494">
        <v>1140</v>
      </c>
      <c r="AD15" s="495"/>
      <c r="AE15" s="495"/>
      <c r="AF15" s="495"/>
      <c r="AG15" s="537"/>
      <c r="AH15" s="494">
        <v>1090</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568367</v>
      </c>
      <c r="BO15" s="407"/>
      <c r="BP15" s="407"/>
      <c r="BQ15" s="407"/>
      <c r="BR15" s="407"/>
      <c r="BS15" s="407"/>
      <c r="BT15" s="407"/>
      <c r="BU15" s="408"/>
      <c r="BV15" s="406">
        <v>554339</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40.700000000000003</v>
      </c>
      <c r="AD16" s="531"/>
      <c r="AE16" s="531"/>
      <c r="AF16" s="531"/>
      <c r="AG16" s="532"/>
      <c r="AH16" s="530">
        <v>37.9</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1917261</v>
      </c>
      <c r="BO16" s="444"/>
      <c r="BP16" s="444"/>
      <c r="BQ16" s="444"/>
      <c r="BR16" s="444"/>
      <c r="BS16" s="444"/>
      <c r="BT16" s="444"/>
      <c r="BU16" s="445"/>
      <c r="BV16" s="443">
        <v>1906899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1171</v>
      </c>
      <c r="AD17" s="495"/>
      <c r="AE17" s="495"/>
      <c r="AF17" s="495"/>
      <c r="AG17" s="537"/>
      <c r="AH17" s="494">
        <v>1237</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709272</v>
      </c>
      <c r="BO17" s="444"/>
      <c r="BP17" s="444"/>
      <c r="BQ17" s="444"/>
      <c r="BR17" s="444"/>
      <c r="BS17" s="444"/>
      <c r="BT17" s="444"/>
      <c r="BU17" s="445"/>
      <c r="BV17" s="443">
        <v>690255</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157</v>
      </c>
      <c r="C18" s="486"/>
      <c r="D18" s="486"/>
      <c r="E18" s="566"/>
      <c r="F18" s="566"/>
      <c r="G18" s="566"/>
      <c r="H18" s="566"/>
      <c r="I18" s="566"/>
      <c r="J18" s="566"/>
      <c r="K18" s="566"/>
      <c r="L18" s="567">
        <v>18.920000000000002</v>
      </c>
      <c r="M18" s="567"/>
      <c r="N18" s="567"/>
      <c r="O18" s="567"/>
      <c r="P18" s="567"/>
      <c r="Q18" s="567"/>
      <c r="R18" s="568"/>
      <c r="S18" s="568"/>
      <c r="T18" s="568"/>
      <c r="U18" s="568"/>
      <c r="V18" s="569"/>
      <c r="W18" s="461"/>
      <c r="X18" s="462"/>
      <c r="Y18" s="462"/>
      <c r="Z18" s="462"/>
      <c r="AA18" s="462"/>
      <c r="AB18" s="453"/>
      <c r="AC18" s="570">
        <v>41.8</v>
      </c>
      <c r="AD18" s="571"/>
      <c r="AE18" s="571"/>
      <c r="AF18" s="571"/>
      <c r="AG18" s="572"/>
      <c r="AH18" s="570">
        <v>43</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1754101</v>
      </c>
      <c r="BO18" s="444"/>
      <c r="BP18" s="444"/>
      <c r="BQ18" s="444"/>
      <c r="BR18" s="444"/>
      <c r="BS18" s="444"/>
      <c r="BT18" s="444"/>
      <c r="BU18" s="445"/>
      <c r="BV18" s="443">
        <v>1801999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159</v>
      </c>
      <c r="C19" s="486"/>
      <c r="D19" s="486"/>
      <c r="E19" s="566"/>
      <c r="F19" s="566"/>
      <c r="G19" s="566"/>
      <c r="H19" s="566"/>
      <c r="I19" s="566"/>
      <c r="J19" s="566"/>
      <c r="K19" s="566"/>
      <c r="L19" s="574">
        <v>258</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2496952</v>
      </c>
      <c r="BO19" s="444"/>
      <c r="BP19" s="444"/>
      <c r="BQ19" s="444"/>
      <c r="BR19" s="444"/>
      <c r="BS19" s="444"/>
      <c r="BT19" s="444"/>
      <c r="BU19" s="445"/>
      <c r="BV19" s="443">
        <v>2524960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161</v>
      </c>
      <c r="C20" s="486"/>
      <c r="D20" s="486"/>
      <c r="E20" s="566"/>
      <c r="F20" s="566"/>
      <c r="G20" s="566"/>
      <c r="H20" s="566"/>
      <c r="I20" s="566"/>
      <c r="J20" s="566"/>
      <c r="K20" s="566"/>
      <c r="L20" s="574">
        <v>1520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3255086</v>
      </c>
      <c r="BO22" s="407"/>
      <c r="BP22" s="407"/>
      <c r="BQ22" s="407"/>
      <c r="BR22" s="407"/>
      <c r="BS22" s="407"/>
      <c r="BT22" s="407"/>
      <c r="BU22" s="408"/>
      <c r="BV22" s="406">
        <v>3095222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2184662</v>
      </c>
      <c r="BO23" s="444"/>
      <c r="BP23" s="444"/>
      <c r="BQ23" s="444"/>
      <c r="BR23" s="444"/>
      <c r="BS23" s="444"/>
      <c r="BT23" s="444"/>
      <c r="BU23" s="445"/>
      <c r="BV23" s="443">
        <v>2143396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171</v>
      </c>
      <c r="F24" s="473"/>
      <c r="G24" s="473"/>
      <c r="H24" s="473"/>
      <c r="I24" s="473"/>
      <c r="J24" s="473"/>
      <c r="K24" s="474"/>
      <c r="L24" s="494">
        <v>1</v>
      </c>
      <c r="M24" s="495"/>
      <c r="N24" s="495"/>
      <c r="O24" s="495"/>
      <c r="P24" s="537"/>
      <c r="Q24" s="494">
        <v>7830</v>
      </c>
      <c r="R24" s="495"/>
      <c r="S24" s="495"/>
      <c r="T24" s="495"/>
      <c r="U24" s="495"/>
      <c r="V24" s="537"/>
      <c r="W24" s="589"/>
      <c r="X24" s="590"/>
      <c r="Y24" s="591"/>
      <c r="Z24" s="493" t="s">
        <v>172</v>
      </c>
      <c r="AA24" s="473"/>
      <c r="AB24" s="473"/>
      <c r="AC24" s="473"/>
      <c r="AD24" s="473"/>
      <c r="AE24" s="473"/>
      <c r="AF24" s="473"/>
      <c r="AG24" s="474"/>
      <c r="AH24" s="494">
        <v>54</v>
      </c>
      <c r="AI24" s="495"/>
      <c r="AJ24" s="495"/>
      <c r="AK24" s="495"/>
      <c r="AL24" s="537"/>
      <c r="AM24" s="494">
        <v>154386</v>
      </c>
      <c r="AN24" s="495"/>
      <c r="AO24" s="495"/>
      <c r="AP24" s="495"/>
      <c r="AQ24" s="495"/>
      <c r="AR24" s="537"/>
      <c r="AS24" s="494">
        <v>2859</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2212600</v>
      </c>
      <c r="BO24" s="444"/>
      <c r="BP24" s="444"/>
      <c r="BQ24" s="444"/>
      <c r="BR24" s="444"/>
      <c r="BS24" s="444"/>
      <c r="BT24" s="444"/>
      <c r="BU24" s="445"/>
      <c r="BV24" s="443">
        <v>1964929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174</v>
      </c>
      <c r="F25" s="473"/>
      <c r="G25" s="473"/>
      <c r="H25" s="473"/>
      <c r="I25" s="473"/>
      <c r="J25" s="473"/>
      <c r="K25" s="474"/>
      <c r="L25" s="494">
        <v>1</v>
      </c>
      <c r="M25" s="495"/>
      <c r="N25" s="495"/>
      <c r="O25" s="495"/>
      <c r="P25" s="537"/>
      <c r="Q25" s="494">
        <v>5900</v>
      </c>
      <c r="R25" s="495"/>
      <c r="S25" s="495"/>
      <c r="T25" s="495"/>
      <c r="U25" s="495"/>
      <c r="V25" s="537"/>
      <c r="W25" s="589"/>
      <c r="X25" s="590"/>
      <c r="Y25" s="591"/>
      <c r="Z25" s="493" t="s">
        <v>175</v>
      </c>
      <c r="AA25" s="473"/>
      <c r="AB25" s="473"/>
      <c r="AC25" s="473"/>
      <c r="AD25" s="473"/>
      <c r="AE25" s="473"/>
      <c r="AF25" s="473"/>
      <c r="AG25" s="474"/>
      <c r="AH25" s="494" t="s">
        <v>131</v>
      </c>
      <c r="AI25" s="495"/>
      <c r="AJ25" s="495"/>
      <c r="AK25" s="495"/>
      <c r="AL25" s="537"/>
      <c r="AM25" s="494" t="s">
        <v>176</v>
      </c>
      <c r="AN25" s="495"/>
      <c r="AO25" s="495"/>
      <c r="AP25" s="495"/>
      <c r="AQ25" s="495"/>
      <c r="AR25" s="537"/>
      <c r="AS25" s="494" t="s">
        <v>177</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10139</v>
      </c>
      <c r="BO25" s="407"/>
      <c r="BP25" s="407"/>
      <c r="BQ25" s="407"/>
      <c r="BR25" s="407"/>
      <c r="BS25" s="407"/>
      <c r="BT25" s="407"/>
      <c r="BU25" s="408"/>
      <c r="BV25" s="406">
        <v>20377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179</v>
      </c>
      <c r="F26" s="473"/>
      <c r="G26" s="473"/>
      <c r="H26" s="473"/>
      <c r="I26" s="473"/>
      <c r="J26" s="473"/>
      <c r="K26" s="474"/>
      <c r="L26" s="494">
        <v>1</v>
      </c>
      <c r="M26" s="495"/>
      <c r="N26" s="495"/>
      <c r="O26" s="495"/>
      <c r="P26" s="537"/>
      <c r="Q26" s="494">
        <v>5350</v>
      </c>
      <c r="R26" s="495"/>
      <c r="S26" s="495"/>
      <c r="T26" s="495"/>
      <c r="U26" s="495"/>
      <c r="V26" s="537"/>
      <c r="W26" s="589"/>
      <c r="X26" s="590"/>
      <c r="Y26" s="591"/>
      <c r="Z26" s="493" t="s">
        <v>180</v>
      </c>
      <c r="AA26" s="595"/>
      <c r="AB26" s="595"/>
      <c r="AC26" s="595"/>
      <c r="AD26" s="595"/>
      <c r="AE26" s="595"/>
      <c r="AF26" s="595"/>
      <c r="AG26" s="596"/>
      <c r="AH26" s="494" t="s">
        <v>131</v>
      </c>
      <c r="AI26" s="495"/>
      <c r="AJ26" s="495"/>
      <c r="AK26" s="495"/>
      <c r="AL26" s="537"/>
      <c r="AM26" s="494" t="s">
        <v>131</v>
      </c>
      <c r="AN26" s="495"/>
      <c r="AO26" s="495"/>
      <c r="AP26" s="495"/>
      <c r="AQ26" s="495"/>
      <c r="AR26" s="537"/>
      <c r="AS26" s="494" t="s">
        <v>131</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176</v>
      </c>
      <c r="BO26" s="444"/>
      <c r="BP26" s="444"/>
      <c r="BQ26" s="444"/>
      <c r="BR26" s="444"/>
      <c r="BS26" s="444"/>
      <c r="BT26" s="444"/>
      <c r="BU26" s="445"/>
      <c r="BV26" s="443" t="s">
        <v>182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183</v>
      </c>
      <c r="F27" s="473"/>
      <c r="G27" s="473"/>
      <c r="H27" s="473"/>
      <c r="I27" s="473"/>
      <c r="J27" s="473"/>
      <c r="K27" s="474"/>
      <c r="L27" s="494">
        <v>1</v>
      </c>
      <c r="M27" s="495"/>
      <c r="N27" s="495"/>
      <c r="O27" s="495"/>
      <c r="P27" s="537"/>
      <c r="Q27" s="494">
        <v>3110</v>
      </c>
      <c r="R27" s="495"/>
      <c r="S27" s="495"/>
      <c r="T27" s="495"/>
      <c r="U27" s="495"/>
      <c r="V27" s="537"/>
      <c r="W27" s="589"/>
      <c r="X27" s="590"/>
      <c r="Y27" s="591"/>
      <c r="Z27" s="493" t="s">
        <v>184</v>
      </c>
      <c r="AA27" s="473"/>
      <c r="AB27" s="473"/>
      <c r="AC27" s="473"/>
      <c r="AD27" s="473"/>
      <c r="AE27" s="473"/>
      <c r="AF27" s="473"/>
      <c r="AG27" s="474"/>
      <c r="AH27" s="494">
        <v>8</v>
      </c>
      <c r="AI27" s="495"/>
      <c r="AJ27" s="495"/>
      <c r="AK27" s="495"/>
      <c r="AL27" s="537"/>
      <c r="AM27" s="494">
        <v>20304</v>
      </c>
      <c r="AN27" s="495"/>
      <c r="AO27" s="495"/>
      <c r="AP27" s="495"/>
      <c r="AQ27" s="495"/>
      <c r="AR27" s="537"/>
      <c r="AS27" s="494">
        <v>2538</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113326</v>
      </c>
      <c r="BO27" s="563"/>
      <c r="BP27" s="563"/>
      <c r="BQ27" s="563"/>
      <c r="BR27" s="563"/>
      <c r="BS27" s="563"/>
      <c r="BT27" s="563"/>
      <c r="BU27" s="564"/>
      <c r="BV27" s="562">
        <v>113326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186</v>
      </c>
      <c r="F28" s="473"/>
      <c r="G28" s="473"/>
      <c r="H28" s="473"/>
      <c r="I28" s="473"/>
      <c r="J28" s="473"/>
      <c r="K28" s="474"/>
      <c r="L28" s="494">
        <v>1</v>
      </c>
      <c r="M28" s="495"/>
      <c r="N28" s="495"/>
      <c r="O28" s="495"/>
      <c r="P28" s="537"/>
      <c r="Q28" s="494">
        <v>2490</v>
      </c>
      <c r="R28" s="495"/>
      <c r="S28" s="495"/>
      <c r="T28" s="495"/>
      <c r="U28" s="495"/>
      <c r="V28" s="537"/>
      <c r="W28" s="589"/>
      <c r="X28" s="590"/>
      <c r="Y28" s="591"/>
      <c r="Z28" s="493" t="s">
        <v>187</v>
      </c>
      <c r="AA28" s="473"/>
      <c r="AB28" s="473"/>
      <c r="AC28" s="473"/>
      <c r="AD28" s="473"/>
      <c r="AE28" s="473"/>
      <c r="AF28" s="473"/>
      <c r="AG28" s="474"/>
      <c r="AH28" s="494" t="s">
        <v>176</v>
      </c>
      <c r="AI28" s="495"/>
      <c r="AJ28" s="495"/>
      <c r="AK28" s="495"/>
      <c r="AL28" s="537"/>
      <c r="AM28" s="494" t="s">
        <v>176</v>
      </c>
      <c r="AN28" s="495"/>
      <c r="AO28" s="495"/>
      <c r="AP28" s="495"/>
      <c r="AQ28" s="495"/>
      <c r="AR28" s="537"/>
      <c r="AS28" s="494" t="s">
        <v>131</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1271760</v>
      </c>
      <c r="BO28" s="407"/>
      <c r="BP28" s="407"/>
      <c r="BQ28" s="407"/>
      <c r="BR28" s="407"/>
      <c r="BS28" s="407"/>
      <c r="BT28" s="407"/>
      <c r="BU28" s="408"/>
      <c r="BV28" s="406">
        <v>1221219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189</v>
      </c>
      <c r="F29" s="473"/>
      <c r="G29" s="473"/>
      <c r="H29" s="473"/>
      <c r="I29" s="473"/>
      <c r="J29" s="473"/>
      <c r="K29" s="474"/>
      <c r="L29" s="494">
        <v>6</v>
      </c>
      <c r="M29" s="495"/>
      <c r="N29" s="495"/>
      <c r="O29" s="495"/>
      <c r="P29" s="537"/>
      <c r="Q29" s="494">
        <v>2250</v>
      </c>
      <c r="R29" s="495"/>
      <c r="S29" s="495"/>
      <c r="T29" s="495"/>
      <c r="U29" s="495"/>
      <c r="V29" s="537"/>
      <c r="W29" s="592"/>
      <c r="X29" s="593"/>
      <c r="Y29" s="594"/>
      <c r="Z29" s="493" t="s">
        <v>190</v>
      </c>
      <c r="AA29" s="473"/>
      <c r="AB29" s="473"/>
      <c r="AC29" s="473"/>
      <c r="AD29" s="473"/>
      <c r="AE29" s="473"/>
      <c r="AF29" s="473"/>
      <c r="AG29" s="474"/>
      <c r="AH29" s="494">
        <v>62</v>
      </c>
      <c r="AI29" s="495"/>
      <c r="AJ29" s="495"/>
      <c r="AK29" s="495"/>
      <c r="AL29" s="537"/>
      <c r="AM29" s="494">
        <v>174690</v>
      </c>
      <c r="AN29" s="495"/>
      <c r="AO29" s="495"/>
      <c r="AP29" s="495"/>
      <c r="AQ29" s="495"/>
      <c r="AR29" s="537"/>
      <c r="AS29" s="494">
        <v>2818</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87903</v>
      </c>
      <c r="BO29" s="444"/>
      <c r="BP29" s="444"/>
      <c r="BQ29" s="444"/>
      <c r="BR29" s="444"/>
      <c r="BS29" s="444"/>
      <c r="BT29" s="444"/>
      <c r="BU29" s="445"/>
      <c r="BV29" s="443">
        <v>87903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96.9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1395021</v>
      </c>
      <c r="BO30" s="563"/>
      <c r="BP30" s="563"/>
      <c r="BQ30" s="563"/>
      <c r="BR30" s="563"/>
      <c r="BS30" s="563"/>
      <c r="BT30" s="563"/>
      <c r="BU30" s="564"/>
      <c r="BV30" s="562">
        <v>1592945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201</v>
      </c>
      <c r="AN33" s="467"/>
      <c r="AO33" s="432" t="s">
        <v>200</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199</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IF('各会計、関係団体の財政状況及び健全化判断比率'!B31="","",'各会計、関係団体の財政状況及び健全化判断比率'!B31)</f>
        <v>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白河地方広域市町村圏整備組合　一般会計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白河地方土地開発公社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墓地会計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7</v>
      </c>
      <c r="BF35" s="633"/>
      <c r="BG35" s="634" t="str">
        <f>IF('各会計、関係団体の財政状況及び健全化判断比率'!B32="","",'各会計、関係団体の財政状況及び健全化判断比率'!B32)</f>
        <v>農業集落排水処理事業特別会計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白河地方広域市町村圏整備組合　水道用水供給事業会計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8</v>
      </c>
      <c r="BF36" s="633"/>
      <c r="BG36" s="634" t="str">
        <f>IF('各会計、関係団体の財政状況及び健全化判断比率'!B33="","",'各会計、関係団体の財政状況及び健全化判断比率'!B33)</f>
        <v>土地造成事業特別会計</v>
      </c>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福島県市町村総合事務組合　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福島県市町村総合事務組合　消防補償等特別会計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福島県市町村総合事務組合　消防賞じゅつ金特別会計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福島県市町村総合事務組合　非常勤職員公務災害補償特別会計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福島県市町村総合事務組合　自治会館管理特別会計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福島県後期高齢者医療広域連合一般会計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福島県後期高齢者医療広域連合後期高齢者医療特別会計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L4vx0KgZ9E3ZjYnNgWGx68OJWohJ2Jz2+7MWnnon0Q6RpKId2KsZ+C5KrydFrTLhZiEGI6VLj6P3TeZlwSeB0g==" saltValue="hx1SzsMvkJ9KJ5viF8aye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230</v>
      </c>
      <c r="C5" s="646"/>
      <c r="D5" s="646"/>
      <c r="E5" s="646"/>
      <c r="F5" s="646"/>
      <c r="G5" s="646"/>
      <c r="H5" s="646"/>
      <c r="I5" s="646"/>
      <c r="J5" s="646"/>
      <c r="K5" s="646"/>
      <c r="L5" s="646"/>
      <c r="M5" s="646"/>
      <c r="N5" s="646"/>
      <c r="O5" s="646"/>
      <c r="P5" s="646"/>
      <c r="Q5" s="647"/>
      <c r="R5" s="648">
        <v>550381</v>
      </c>
      <c r="S5" s="649"/>
      <c r="T5" s="649"/>
      <c r="U5" s="649"/>
      <c r="V5" s="649"/>
      <c r="W5" s="649"/>
      <c r="X5" s="649"/>
      <c r="Y5" s="650"/>
      <c r="Z5" s="651">
        <v>15.6</v>
      </c>
      <c r="AA5" s="651"/>
      <c r="AB5" s="651"/>
      <c r="AC5" s="651"/>
      <c r="AD5" s="652">
        <v>550381</v>
      </c>
      <c r="AE5" s="652"/>
      <c r="AF5" s="652"/>
      <c r="AG5" s="652"/>
      <c r="AH5" s="652"/>
      <c r="AI5" s="652"/>
      <c r="AJ5" s="652"/>
      <c r="AK5" s="652"/>
      <c r="AL5" s="653">
        <v>26.6</v>
      </c>
      <c r="AM5" s="654"/>
      <c r="AN5" s="654"/>
      <c r="AO5" s="655"/>
      <c r="AP5" s="645" t="s">
        <v>231</v>
      </c>
      <c r="AQ5" s="646"/>
      <c r="AR5" s="646"/>
      <c r="AS5" s="646"/>
      <c r="AT5" s="646"/>
      <c r="AU5" s="646"/>
      <c r="AV5" s="646"/>
      <c r="AW5" s="646"/>
      <c r="AX5" s="646"/>
      <c r="AY5" s="646"/>
      <c r="AZ5" s="646"/>
      <c r="BA5" s="646"/>
      <c r="BB5" s="646"/>
      <c r="BC5" s="646"/>
      <c r="BD5" s="646"/>
      <c r="BE5" s="646"/>
      <c r="BF5" s="647"/>
      <c r="BG5" s="659">
        <v>550381</v>
      </c>
      <c r="BH5" s="660"/>
      <c r="BI5" s="660"/>
      <c r="BJ5" s="660"/>
      <c r="BK5" s="660"/>
      <c r="BL5" s="660"/>
      <c r="BM5" s="660"/>
      <c r="BN5" s="661"/>
      <c r="BO5" s="662">
        <v>100</v>
      </c>
      <c r="BP5" s="662"/>
      <c r="BQ5" s="662"/>
      <c r="BR5" s="662"/>
      <c r="BS5" s="663" t="s">
        <v>131</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2">
      <c r="B6" s="656" t="s">
        <v>235</v>
      </c>
      <c r="C6" s="657"/>
      <c r="D6" s="657"/>
      <c r="E6" s="657"/>
      <c r="F6" s="657"/>
      <c r="G6" s="657"/>
      <c r="H6" s="657"/>
      <c r="I6" s="657"/>
      <c r="J6" s="657"/>
      <c r="K6" s="657"/>
      <c r="L6" s="657"/>
      <c r="M6" s="657"/>
      <c r="N6" s="657"/>
      <c r="O6" s="657"/>
      <c r="P6" s="657"/>
      <c r="Q6" s="658"/>
      <c r="R6" s="659">
        <v>26695</v>
      </c>
      <c r="S6" s="660"/>
      <c r="T6" s="660"/>
      <c r="U6" s="660"/>
      <c r="V6" s="660"/>
      <c r="W6" s="660"/>
      <c r="X6" s="660"/>
      <c r="Y6" s="661"/>
      <c r="Z6" s="662">
        <v>0.8</v>
      </c>
      <c r="AA6" s="662"/>
      <c r="AB6" s="662"/>
      <c r="AC6" s="662"/>
      <c r="AD6" s="663">
        <v>26695</v>
      </c>
      <c r="AE6" s="663"/>
      <c r="AF6" s="663"/>
      <c r="AG6" s="663"/>
      <c r="AH6" s="663"/>
      <c r="AI6" s="663"/>
      <c r="AJ6" s="663"/>
      <c r="AK6" s="663"/>
      <c r="AL6" s="664">
        <v>1.3</v>
      </c>
      <c r="AM6" s="665"/>
      <c r="AN6" s="665"/>
      <c r="AO6" s="666"/>
      <c r="AP6" s="656" t="s">
        <v>236</v>
      </c>
      <c r="AQ6" s="657"/>
      <c r="AR6" s="657"/>
      <c r="AS6" s="657"/>
      <c r="AT6" s="657"/>
      <c r="AU6" s="657"/>
      <c r="AV6" s="657"/>
      <c r="AW6" s="657"/>
      <c r="AX6" s="657"/>
      <c r="AY6" s="657"/>
      <c r="AZ6" s="657"/>
      <c r="BA6" s="657"/>
      <c r="BB6" s="657"/>
      <c r="BC6" s="657"/>
      <c r="BD6" s="657"/>
      <c r="BE6" s="657"/>
      <c r="BF6" s="658"/>
      <c r="BG6" s="659">
        <v>550381</v>
      </c>
      <c r="BH6" s="660"/>
      <c r="BI6" s="660"/>
      <c r="BJ6" s="660"/>
      <c r="BK6" s="660"/>
      <c r="BL6" s="660"/>
      <c r="BM6" s="660"/>
      <c r="BN6" s="661"/>
      <c r="BO6" s="662">
        <v>100</v>
      </c>
      <c r="BP6" s="662"/>
      <c r="BQ6" s="662"/>
      <c r="BR6" s="662"/>
      <c r="BS6" s="663" t="s">
        <v>237</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52929</v>
      </c>
      <c r="CS6" s="660"/>
      <c r="CT6" s="660"/>
      <c r="CU6" s="660"/>
      <c r="CV6" s="660"/>
      <c r="CW6" s="660"/>
      <c r="CX6" s="660"/>
      <c r="CY6" s="661"/>
      <c r="CZ6" s="653">
        <v>1.6</v>
      </c>
      <c r="DA6" s="654"/>
      <c r="DB6" s="654"/>
      <c r="DC6" s="670"/>
      <c r="DD6" s="668" t="s">
        <v>131</v>
      </c>
      <c r="DE6" s="660"/>
      <c r="DF6" s="660"/>
      <c r="DG6" s="660"/>
      <c r="DH6" s="660"/>
      <c r="DI6" s="660"/>
      <c r="DJ6" s="660"/>
      <c r="DK6" s="660"/>
      <c r="DL6" s="660"/>
      <c r="DM6" s="660"/>
      <c r="DN6" s="660"/>
      <c r="DO6" s="660"/>
      <c r="DP6" s="661"/>
      <c r="DQ6" s="668">
        <v>52929</v>
      </c>
      <c r="DR6" s="660"/>
      <c r="DS6" s="660"/>
      <c r="DT6" s="660"/>
      <c r="DU6" s="660"/>
      <c r="DV6" s="660"/>
      <c r="DW6" s="660"/>
      <c r="DX6" s="660"/>
      <c r="DY6" s="660"/>
      <c r="DZ6" s="660"/>
      <c r="EA6" s="660"/>
      <c r="EB6" s="660"/>
      <c r="EC6" s="669"/>
    </row>
    <row r="7" spans="2:143" ht="11.25" customHeight="1" x14ac:dyDescent="0.2">
      <c r="B7" s="656" t="s">
        <v>239</v>
      </c>
      <c r="C7" s="657"/>
      <c r="D7" s="657"/>
      <c r="E7" s="657"/>
      <c r="F7" s="657"/>
      <c r="G7" s="657"/>
      <c r="H7" s="657"/>
      <c r="I7" s="657"/>
      <c r="J7" s="657"/>
      <c r="K7" s="657"/>
      <c r="L7" s="657"/>
      <c r="M7" s="657"/>
      <c r="N7" s="657"/>
      <c r="O7" s="657"/>
      <c r="P7" s="657"/>
      <c r="Q7" s="658"/>
      <c r="R7" s="659">
        <v>199</v>
      </c>
      <c r="S7" s="660"/>
      <c r="T7" s="660"/>
      <c r="U7" s="660"/>
      <c r="V7" s="660"/>
      <c r="W7" s="660"/>
      <c r="X7" s="660"/>
      <c r="Y7" s="661"/>
      <c r="Z7" s="662">
        <v>0</v>
      </c>
      <c r="AA7" s="662"/>
      <c r="AB7" s="662"/>
      <c r="AC7" s="662"/>
      <c r="AD7" s="663">
        <v>199</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224848</v>
      </c>
      <c r="BH7" s="660"/>
      <c r="BI7" s="660"/>
      <c r="BJ7" s="660"/>
      <c r="BK7" s="660"/>
      <c r="BL7" s="660"/>
      <c r="BM7" s="660"/>
      <c r="BN7" s="661"/>
      <c r="BO7" s="662">
        <v>40.9</v>
      </c>
      <c r="BP7" s="662"/>
      <c r="BQ7" s="662"/>
      <c r="BR7" s="662"/>
      <c r="BS7" s="663" t="s">
        <v>237</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729090</v>
      </c>
      <c r="CS7" s="660"/>
      <c r="CT7" s="660"/>
      <c r="CU7" s="660"/>
      <c r="CV7" s="660"/>
      <c r="CW7" s="660"/>
      <c r="CX7" s="660"/>
      <c r="CY7" s="661"/>
      <c r="CZ7" s="662">
        <v>22.6</v>
      </c>
      <c r="DA7" s="662"/>
      <c r="DB7" s="662"/>
      <c r="DC7" s="662"/>
      <c r="DD7" s="668">
        <v>285235</v>
      </c>
      <c r="DE7" s="660"/>
      <c r="DF7" s="660"/>
      <c r="DG7" s="660"/>
      <c r="DH7" s="660"/>
      <c r="DI7" s="660"/>
      <c r="DJ7" s="660"/>
      <c r="DK7" s="660"/>
      <c r="DL7" s="660"/>
      <c r="DM7" s="660"/>
      <c r="DN7" s="660"/>
      <c r="DO7" s="660"/>
      <c r="DP7" s="661"/>
      <c r="DQ7" s="668">
        <v>425555</v>
      </c>
      <c r="DR7" s="660"/>
      <c r="DS7" s="660"/>
      <c r="DT7" s="660"/>
      <c r="DU7" s="660"/>
      <c r="DV7" s="660"/>
      <c r="DW7" s="660"/>
      <c r="DX7" s="660"/>
      <c r="DY7" s="660"/>
      <c r="DZ7" s="660"/>
      <c r="EA7" s="660"/>
      <c r="EB7" s="660"/>
      <c r="EC7" s="669"/>
    </row>
    <row r="8" spans="2:143" ht="11.25" customHeight="1" x14ac:dyDescent="0.2">
      <c r="B8" s="656" t="s">
        <v>242</v>
      </c>
      <c r="C8" s="657"/>
      <c r="D8" s="657"/>
      <c r="E8" s="657"/>
      <c r="F8" s="657"/>
      <c r="G8" s="657"/>
      <c r="H8" s="657"/>
      <c r="I8" s="657"/>
      <c r="J8" s="657"/>
      <c r="K8" s="657"/>
      <c r="L8" s="657"/>
      <c r="M8" s="657"/>
      <c r="N8" s="657"/>
      <c r="O8" s="657"/>
      <c r="P8" s="657"/>
      <c r="Q8" s="658"/>
      <c r="R8" s="659">
        <v>1964</v>
      </c>
      <c r="S8" s="660"/>
      <c r="T8" s="660"/>
      <c r="U8" s="660"/>
      <c r="V8" s="660"/>
      <c r="W8" s="660"/>
      <c r="X8" s="660"/>
      <c r="Y8" s="661"/>
      <c r="Z8" s="662">
        <v>0.1</v>
      </c>
      <c r="AA8" s="662"/>
      <c r="AB8" s="662"/>
      <c r="AC8" s="662"/>
      <c r="AD8" s="663">
        <v>1964</v>
      </c>
      <c r="AE8" s="663"/>
      <c r="AF8" s="663"/>
      <c r="AG8" s="663"/>
      <c r="AH8" s="663"/>
      <c r="AI8" s="663"/>
      <c r="AJ8" s="663"/>
      <c r="AK8" s="663"/>
      <c r="AL8" s="664">
        <v>0.1</v>
      </c>
      <c r="AM8" s="665"/>
      <c r="AN8" s="665"/>
      <c r="AO8" s="666"/>
      <c r="AP8" s="656" t="s">
        <v>243</v>
      </c>
      <c r="AQ8" s="657"/>
      <c r="AR8" s="657"/>
      <c r="AS8" s="657"/>
      <c r="AT8" s="657"/>
      <c r="AU8" s="657"/>
      <c r="AV8" s="657"/>
      <c r="AW8" s="657"/>
      <c r="AX8" s="657"/>
      <c r="AY8" s="657"/>
      <c r="AZ8" s="657"/>
      <c r="BA8" s="657"/>
      <c r="BB8" s="657"/>
      <c r="BC8" s="657"/>
      <c r="BD8" s="657"/>
      <c r="BE8" s="657"/>
      <c r="BF8" s="658"/>
      <c r="BG8" s="659">
        <v>8806</v>
      </c>
      <c r="BH8" s="660"/>
      <c r="BI8" s="660"/>
      <c r="BJ8" s="660"/>
      <c r="BK8" s="660"/>
      <c r="BL8" s="660"/>
      <c r="BM8" s="660"/>
      <c r="BN8" s="661"/>
      <c r="BO8" s="662">
        <v>1.6</v>
      </c>
      <c r="BP8" s="662"/>
      <c r="BQ8" s="662"/>
      <c r="BR8" s="662"/>
      <c r="BS8" s="663" t="s">
        <v>131</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790774</v>
      </c>
      <c r="CS8" s="660"/>
      <c r="CT8" s="660"/>
      <c r="CU8" s="660"/>
      <c r="CV8" s="660"/>
      <c r="CW8" s="660"/>
      <c r="CX8" s="660"/>
      <c r="CY8" s="661"/>
      <c r="CZ8" s="662">
        <v>24.5</v>
      </c>
      <c r="DA8" s="662"/>
      <c r="DB8" s="662"/>
      <c r="DC8" s="662"/>
      <c r="DD8" s="668">
        <v>6526</v>
      </c>
      <c r="DE8" s="660"/>
      <c r="DF8" s="660"/>
      <c r="DG8" s="660"/>
      <c r="DH8" s="660"/>
      <c r="DI8" s="660"/>
      <c r="DJ8" s="660"/>
      <c r="DK8" s="660"/>
      <c r="DL8" s="660"/>
      <c r="DM8" s="660"/>
      <c r="DN8" s="660"/>
      <c r="DO8" s="660"/>
      <c r="DP8" s="661"/>
      <c r="DQ8" s="668">
        <v>484393</v>
      </c>
      <c r="DR8" s="660"/>
      <c r="DS8" s="660"/>
      <c r="DT8" s="660"/>
      <c r="DU8" s="660"/>
      <c r="DV8" s="660"/>
      <c r="DW8" s="660"/>
      <c r="DX8" s="660"/>
      <c r="DY8" s="660"/>
      <c r="DZ8" s="660"/>
      <c r="EA8" s="660"/>
      <c r="EB8" s="660"/>
      <c r="EC8" s="669"/>
    </row>
    <row r="9" spans="2:143" ht="11.25" customHeight="1" x14ac:dyDescent="0.2">
      <c r="B9" s="656" t="s">
        <v>245</v>
      </c>
      <c r="C9" s="657"/>
      <c r="D9" s="657"/>
      <c r="E9" s="657"/>
      <c r="F9" s="657"/>
      <c r="G9" s="657"/>
      <c r="H9" s="657"/>
      <c r="I9" s="657"/>
      <c r="J9" s="657"/>
      <c r="K9" s="657"/>
      <c r="L9" s="657"/>
      <c r="M9" s="657"/>
      <c r="N9" s="657"/>
      <c r="O9" s="657"/>
      <c r="P9" s="657"/>
      <c r="Q9" s="658"/>
      <c r="R9" s="659">
        <v>1374</v>
      </c>
      <c r="S9" s="660"/>
      <c r="T9" s="660"/>
      <c r="U9" s="660"/>
      <c r="V9" s="660"/>
      <c r="W9" s="660"/>
      <c r="X9" s="660"/>
      <c r="Y9" s="661"/>
      <c r="Z9" s="662">
        <v>0</v>
      </c>
      <c r="AA9" s="662"/>
      <c r="AB9" s="662"/>
      <c r="AC9" s="662"/>
      <c r="AD9" s="663">
        <v>1374</v>
      </c>
      <c r="AE9" s="663"/>
      <c r="AF9" s="663"/>
      <c r="AG9" s="663"/>
      <c r="AH9" s="663"/>
      <c r="AI9" s="663"/>
      <c r="AJ9" s="663"/>
      <c r="AK9" s="663"/>
      <c r="AL9" s="664">
        <v>0.1</v>
      </c>
      <c r="AM9" s="665"/>
      <c r="AN9" s="665"/>
      <c r="AO9" s="666"/>
      <c r="AP9" s="656" t="s">
        <v>246</v>
      </c>
      <c r="AQ9" s="657"/>
      <c r="AR9" s="657"/>
      <c r="AS9" s="657"/>
      <c r="AT9" s="657"/>
      <c r="AU9" s="657"/>
      <c r="AV9" s="657"/>
      <c r="AW9" s="657"/>
      <c r="AX9" s="657"/>
      <c r="AY9" s="657"/>
      <c r="AZ9" s="657"/>
      <c r="BA9" s="657"/>
      <c r="BB9" s="657"/>
      <c r="BC9" s="657"/>
      <c r="BD9" s="657"/>
      <c r="BE9" s="657"/>
      <c r="BF9" s="658"/>
      <c r="BG9" s="659">
        <v>200403</v>
      </c>
      <c r="BH9" s="660"/>
      <c r="BI9" s="660"/>
      <c r="BJ9" s="660"/>
      <c r="BK9" s="660"/>
      <c r="BL9" s="660"/>
      <c r="BM9" s="660"/>
      <c r="BN9" s="661"/>
      <c r="BO9" s="662">
        <v>36.4</v>
      </c>
      <c r="BP9" s="662"/>
      <c r="BQ9" s="662"/>
      <c r="BR9" s="662"/>
      <c r="BS9" s="663" t="s">
        <v>131</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231850</v>
      </c>
      <c r="CS9" s="660"/>
      <c r="CT9" s="660"/>
      <c r="CU9" s="660"/>
      <c r="CV9" s="660"/>
      <c r="CW9" s="660"/>
      <c r="CX9" s="660"/>
      <c r="CY9" s="661"/>
      <c r="CZ9" s="662">
        <v>7.2</v>
      </c>
      <c r="DA9" s="662"/>
      <c r="DB9" s="662"/>
      <c r="DC9" s="662"/>
      <c r="DD9" s="668">
        <v>2763</v>
      </c>
      <c r="DE9" s="660"/>
      <c r="DF9" s="660"/>
      <c r="DG9" s="660"/>
      <c r="DH9" s="660"/>
      <c r="DI9" s="660"/>
      <c r="DJ9" s="660"/>
      <c r="DK9" s="660"/>
      <c r="DL9" s="660"/>
      <c r="DM9" s="660"/>
      <c r="DN9" s="660"/>
      <c r="DO9" s="660"/>
      <c r="DP9" s="661"/>
      <c r="DQ9" s="668">
        <v>185637</v>
      </c>
      <c r="DR9" s="660"/>
      <c r="DS9" s="660"/>
      <c r="DT9" s="660"/>
      <c r="DU9" s="660"/>
      <c r="DV9" s="660"/>
      <c r="DW9" s="660"/>
      <c r="DX9" s="660"/>
      <c r="DY9" s="660"/>
      <c r="DZ9" s="660"/>
      <c r="EA9" s="660"/>
      <c r="EB9" s="660"/>
      <c r="EC9" s="669"/>
    </row>
    <row r="10" spans="2:143" ht="11.25" customHeight="1" x14ac:dyDescent="0.2">
      <c r="B10" s="656" t="s">
        <v>248</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2"/>
      <c r="AB10" s="662"/>
      <c r="AC10" s="662"/>
      <c r="AD10" s="663" t="s">
        <v>131</v>
      </c>
      <c r="AE10" s="663"/>
      <c r="AF10" s="663"/>
      <c r="AG10" s="663"/>
      <c r="AH10" s="663"/>
      <c r="AI10" s="663"/>
      <c r="AJ10" s="663"/>
      <c r="AK10" s="663"/>
      <c r="AL10" s="664" t="s">
        <v>131</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8550</v>
      </c>
      <c r="BH10" s="660"/>
      <c r="BI10" s="660"/>
      <c r="BJ10" s="660"/>
      <c r="BK10" s="660"/>
      <c r="BL10" s="660"/>
      <c r="BM10" s="660"/>
      <c r="BN10" s="661"/>
      <c r="BO10" s="662">
        <v>1.6</v>
      </c>
      <c r="BP10" s="662"/>
      <c r="BQ10" s="662"/>
      <c r="BR10" s="662"/>
      <c r="BS10" s="663" t="s">
        <v>131</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t="s">
        <v>131</v>
      </c>
      <c r="CS10" s="660"/>
      <c r="CT10" s="660"/>
      <c r="CU10" s="660"/>
      <c r="CV10" s="660"/>
      <c r="CW10" s="660"/>
      <c r="CX10" s="660"/>
      <c r="CY10" s="661"/>
      <c r="CZ10" s="662" t="s">
        <v>131</v>
      </c>
      <c r="DA10" s="662"/>
      <c r="DB10" s="662"/>
      <c r="DC10" s="662"/>
      <c r="DD10" s="668" t="s">
        <v>237</v>
      </c>
      <c r="DE10" s="660"/>
      <c r="DF10" s="660"/>
      <c r="DG10" s="660"/>
      <c r="DH10" s="660"/>
      <c r="DI10" s="660"/>
      <c r="DJ10" s="660"/>
      <c r="DK10" s="660"/>
      <c r="DL10" s="660"/>
      <c r="DM10" s="660"/>
      <c r="DN10" s="660"/>
      <c r="DO10" s="660"/>
      <c r="DP10" s="661"/>
      <c r="DQ10" s="668" t="s">
        <v>131</v>
      </c>
      <c r="DR10" s="660"/>
      <c r="DS10" s="660"/>
      <c r="DT10" s="660"/>
      <c r="DU10" s="660"/>
      <c r="DV10" s="660"/>
      <c r="DW10" s="660"/>
      <c r="DX10" s="660"/>
      <c r="DY10" s="660"/>
      <c r="DZ10" s="660"/>
      <c r="EA10" s="660"/>
      <c r="EB10" s="660"/>
      <c r="EC10" s="669"/>
    </row>
    <row r="11" spans="2:143" ht="11.25" customHeight="1" x14ac:dyDescent="0.2">
      <c r="B11" s="656" t="s">
        <v>251</v>
      </c>
      <c r="C11" s="657"/>
      <c r="D11" s="657"/>
      <c r="E11" s="657"/>
      <c r="F11" s="657"/>
      <c r="G11" s="657"/>
      <c r="H11" s="657"/>
      <c r="I11" s="657"/>
      <c r="J11" s="657"/>
      <c r="K11" s="657"/>
      <c r="L11" s="657"/>
      <c r="M11" s="657"/>
      <c r="N11" s="657"/>
      <c r="O11" s="657"/>
      <c r="P11" s="657"/>
      <c r="Q11" s="658"/>
      <c r="R11" s="659">
        <v>118973</v>
      </c>
      <c r="S11" s="660"/>
      <c r="T11" s="660"/>
      <c r="U11" s="660"/>
      <c r="V11" s="660"/>
      <c r="W11" s="660"/>
      <c r="X11" s="660"/>
      <c r="Y11" s="661"/>
      <c r="Z11" s="664">
        <v>3.4</v>
      </c>
      <c r="AA11" s="665"/>
      <c r="AB11" s="665"/>
      <c r="AC11" s="671"/>
      <c r="AD11" s="668">
        <v>118973</v>
      </c>
      <c r="AE11" s="660"/>
      <c r="AF11" s="660"/>
      <c r="AG11" s="660"/>
      <c r="AH11" s="660"/>
      <c r="AI11" s="660"/>
      <c r="AJ11" s="660"/>
      <c r="AK11" s="661"/>
      <c r="AL11" s="664">
        <v>5.8</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7089</v>
      </c>
      <c r="BH11" s="660"/>
      <c r="BI11" s="660"/>
      <c r="BJ11" s="660"/>
      <c r="BK11" s="660"/>
      <c r="BL11" s="660"/>
      <c r="BM11" s="660"/>
      <c r="BN11" s="661"/>
      <c r="BO11" s="662">
        <v>1.3</v>
      </c>
      <c r="BP11" s="662"/>
      <c r="BQ11" s="662"/>
      <c r="BR11" s="662"/>
      <c r="BS11" s="663" t="s">
        <v>237</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411598</v>
      </c>
      <c r="CS11" s="660"/>
      <c r="CT11" s="660"/>
      <c r="CU11" s="660"/>
      <c r="CV11" s="660"/>
      <c r="CW11" s="660"/>
      <c r="CX11" s="660"/>
      <c r="CY11" s="661"/>
      <c r="CZ11" s="662">
        <v>12.8</v>
      </c>
      <c r="DA11" s="662"/>
      <c r="DB11" s="662"/>
      <c r="DC11" s="662"/>
      <c r="DD11" s="668">
        <v>96533</v>
      </c>
      <c r="DE11" s="660"/>
      <c r="DF11" s="660"/>
      <c r="DG11" s="660"/>
      <c r="DH11" s="660"/>
      <c r="DI11" s="660"/>
      <c r="DJ11" s="660"/>
      <c r="DK11" s="660"/>
      <c r="DL11" s="660"/>
      <c r="DM11" s="660"/>
      <c r="DN11" s="660"/>
      <c r="DO11" s="660"/>
      <c r="DP11" s="661"/>
      <c r="DQ11" s="668">
        <v>238495</v>
      </c>
      <c r="DR11" s="660"/>
      <c r="DS11" s="660"/>
      <c r="DT11" s="660"/>
      <c r="DU11" s="660"/>
      <c r="DV11" s="660"/>
      <c r="DW11" s="660"/>
      <c r="DX11" s="660"/>
      <c r="DY11" s="660"/>
      <c r="DZ11" s="660"/>
      <c r="EA11" s="660"/>
      <c r="EB11" s="660"/>
      <c r="EC11" s="669"/>
    </row>
    <row r="12" spans="2:143" ht="11.25" customHeight="1" x14ac:dyDescent="0.2">
      <c r="B12" s="656" t="s">
        <v>254</v>
      </c>
      <c r="C12" s="657"/>
      <c r="D12" s="657"/>
      <c r="E12" s="657"/>
      <c r="F12" s="657"/>
      <c r="G12" s="657"/>
      <c r="H12" s="657"/>
      <c r="I12" s="657"/>
      <c r="J12" s="657"/>
      <c r="K12" s="657"/>
      <c r="L12" s="657"/>
      <c r="M12" s="657"/>
      <c r="N12" s="657"/>
      <c r="O12" s="657"/>
      <c r="P12" s="657"/>
      <c r="Q12" s="658"/>
      <c r="R12" s="659" t="s">
        <v>237</v>
      </c>
      <c r="S12" s="660"/>
      <c r="T12" s="660"/>
      <c r="U12" s="660"/>
      <c r="V12" s="660"/>
      <c r="W12" s="660"/>
      <c r="X12" s="660"/>
      <c r="Y12" s="661"/>
      <c r="Z12" s="662" t="s">
        <v>237</v>
      </c>
      <c r="AA12" s="662"/>
      <c r="AB12" s="662"/>
      <c r="AC12" s="662"/>
      <c r="AD12" s="663" t="s">
        <v>176</v>
      </c>
      <c r="AE12" s="663"/>
      <c r="AF12" s="663"/>
      <c r="AG12" s="663"/>
      <c r="AH12" s="663"/>
      <c r="AI12" s="663"/>
      <c r="AJ12" s="663"/>
      <c r="AK12" s="663"/>
      <c r="AL12" s="664" t="s">
        <v>131</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273169</v>
      </c>
      <c r="BH12" s="660"/>
      <c r="BI12" s="660"/>
      <c r="BJ12" s="660"/>
      <c r="BK12" s="660"/>
      <c r="BL12" s="660"/>
      <c r="BM12" s="660"/>
      <c r="BN12" s="661"/>
      <c r="BO12" s="662">
        <v>49.6</v>
      </c>
      <c r="BP12" s="662"/>
      <c r="BQ12" s="662"/>
      <c r="BR12" s="662"/>
      <c r="BS12" s="663" t="s">
        <v>176</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36425</v>
      </c>
      <c r="CS12" s="660"/>
      <c r="CT12" s="660"/>
      <c r="CU12" s="660"/>
      <c r="CV12" s="660"/>
      <c r="CW12" s="660"/>
      <c r="CX12" s="660"/>
      <c r="CY12" s="661"/>
      <c r="CZ12" s="662">
        <v>1.1000000000000001</v>
      </c>
      <c r="DA12" s="662"/>
      <c r="DB12" s="662"/>
      <c r="DC12" s="662"/>
      <c r="DD12" s="668" t="s">
        <v>131</v>
      </c>
      <c r="DE12" s="660"/>
      <c r="DF12" s="660"/>
      <c r="DG12" s="660"/>
      <c r="DH12" s="660"/>
      <c r="DI12" s="660"/>
      <c r="DJ12" s="660"/>
      <c r="DK12" s="660"/>
      <c r="DL12" s="660"/>
      <c r="DM12" s="660"/>
      <c r="DN12" s="660"/>
      <c r="DO12" s="660"/>
      <c r="DP12" s="661"/>
      <c r="DQ12" s="668">
        <v>31725</v>
      </c>
      <c r="DR12" s="660"/>
      <c r="DS12" s="660"/>
      <c r="DT12" s="660"/>
      <c r="DU12" s="660"/>
      <c r="DV12" s="660"/>
      <c r="DW12" s="660"/>
      <c r="DX12" s="660"/>
      <c r="DY12" s="660"/>
      <c r="DZ12" s="660"/>
      <c r="EA12" s="660"/>
      <c r="EB12" s="660"/>
      <c r="EC12" s="669"/>
    </row>
    <row r="13" spans="2:143" ht="11.25" customHeight="1" x14ac:dyDescent="0.2">
      <c r="B13" s="656" t="s">
        <v>257</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131</v>
      </c>
      <c r="AA13" s="662"/>
      <c r="AB13" s="662"/>
      <c r="AC13" s="662"/>
      <c r="AD13" s="663" t="s">
        <v>131</v>
      </c>
      <c r="AE13" s="663"/>
      <c r="AF13" s="663"/>
      <c r="AG13" s="663"/>
      <c r="AH13" s="663"/>
      <c r="AI13" s="663"/>
      <c r="AJ13" s="663"/>
      <c r="AK13" s="663"/>
      <c r="AL13" s="664" t="s">
        <v>237</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273169</v>
      </c>
      <c r="BH13" s="660"/>
      <c r="BI13" s="660"/>
      <c r="BJ13" s="660"/>
      <c r="BK13" s="660"/>
      <c r="BL13" s="660"/>
      <c r="BM13" s="660"/>
      <c r="BN13" s="661"/>
      <c r="BO13" s="662">
        <v>49.6</v>
      </c>
      <c r="BP13" s="662"/>
      <c r="BQ13" s="662"/>
      <c r="BR13" s="662"/>
      <c r="BS13" s="663" t="s">
        <v>131</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161363</v>
      </c>
      <c r="CS13" s="660"/>
      <c r="CT13" s="660"/>
      <c r="CU13" s="660"/>
      <c r="CV13" s="660"/>
      <c r="CW13" s="660"/>
      <c r="CX13" s="660"/>
      <c r="CY13" s="661"/>
      <c r="CZ13" s="662">
        <v>5</v>
      </c>
      <c r="DA13" s="662"/>
      <c r="DB13" s="662"/>
      <c r="DC13" s="662"/>
      <c r="DD13" s="668">
        <v>75345</v>
      </c>
      <c r="DE13" s="660"/>
      <c r="DF13" s="660"/>
      <c r="DG13" s="660"/>
      <c r="DH13" s="660"/>
      <c r="DI13" s="660"/>
      <c r="DJ13" s="660"/>
      <c r="DK13" s="660"/>
      <c r="DL13" s="660"/>
      <c r="DM13" s="660"/>
      <c r="DN13" s="660"/>
      <c r="DO13" s="660"/>
      <c r="DP13" s="661"/>
      <c r="DQ13" s="668">
        <v>73343</v>
      </c>
      <c r="DR13" s="660"/>
      <c r="DS13" s="660"/>
      <c r="DT13" s="660"/>
      <c r="DU13" s="660"/>
      <c r="DV13" s="660"/>
      <c r="DW13" s="660"/>
      <c r="DX13" s="660"/>
      <c r="DY13" s="660"/>
      <c r="DZ13" s="660"/>
      <c r="EA13" s="660"/>
      <c r="EB13" s="660"/>
      <c r="EC13" s="669"/>
    </row>
    <row r="14" spans="2:143" ht="11.25" customHeight="1" x14ac:dyDescent="0.2">
      <c r="B14" s="656" t="s">
        <v>260</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237</v>
      </c>
      <c r="AA14" s="662"/>
      <c r="AB14" s="662"/>
      <c r="AC14" s="662"/>
      <c r="AD14" s="663" t="s">
        <v>237</v>
      </c>
      <c r="AE14" s="663"/>
      <c r="AF14" s="663"/>
      <c r="AG14" s="663"/>
      <c r="AH14" s="663"/>
      <c r="AI14" s="663"/>
      <c r="AJ14" s="663"/>
      <c r="AK14" s="663"/>
      <c r="AL14" s="664" t="s">
        <v>131</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20310</v>
      </c>
      <c r="BH14" s="660"/>
      <c r="BI14" s="660"/>
      <c r="BJ14" s="660"/>
      <c r="BK14" s="660"/>
      <c r="BL14" s="660"/>
      <c r="BM14" s="660"/>
      <c r="BN14" s="661"/>
      <c r="BO14" s="662">
        <v>3.7</v>
      </c>
      <c r="BP14" s="662"/>
      <c r="BQ14" s="662"/>
      <c r="BR14" s="662"/>
      <c r="BS14" s="663" t="s">
        <v>131</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131896</v>
      </c>
      <c r="CS14" s="660"/>
      <c r="CT14" s="660"/>
      <c r="CU14" s="660"/>
      <c r="CV14" s="660"/>
      <c r="CW14" s="660"/>
      <c r="CX14" s="660"/>
      <c r="CY14" s="661"/>
      <c r="CZ14" s="662">
        <v>4.0999999999999996</v>
      </c>
      <c r="DA14" s="662"/>
      <c r="DB14" s="662"/>
      <c r="DC14" s="662"/>
      <c r="DD14" s="668">
        <v>2298</v>
      </c>
      <c r="DE14" s="660"/>
      <c r="DF14" s="660"/>
      <c r="DG14" s="660"/>
      <c r="DH14" s="660"/>
      <c r="DI14" s="660"/>
      <c r="DJ14" s="660"/>
      <c r="DK14" s="660"/>
      <c r="DL14" s="660"/>
      <c r="DM14" s="660"/>
      <c r="DN14" s="660"/>
      <c r="DO14" s="660"/>
      <c r="DP14" s="661"/>
      <c r="DQ14" s="668">
        <v>131886</v>
      </c>
      <c r="DR14" s="660"/>
      <c r="DS14" s="660"/>
      <c r="DT14" s="660"/>
      <c r="DU14" s="660"/>
      <c r="DV14" s="660"/>
      <c r="DW14" s="660"/>
      <c r="DX14" s="660"/>
      <c r="DY14" s="660"/>
      <c r="DZ14" s="660"/>
      <c r="EA14" s="660"/>
      <c r="EB14" s="660"/>
      <c r="EC14" s="669"/>
    </row>
    <row r="15" spans="2:143" ht="11.25" customHeight="1" x14ac:dyDescent="0.2">
      <c r="B15" s="656" t="s">
        <v>263</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131</v>
      </c>
      <c r="AE15" s="663"/>
      <c r="AF15" s="663"/>
      <c r="AG15" s="663"/>
      <c r="AH15" s="663"/>
      <c r="AI15" s="663"/>
      <c r="AJ15" s="663"/>
      <c r="AK15" s="663"/>
      <c r="AL15" s="664" t="s">
        <v>131</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32054</v>
      </c>
      <c r="BH15" s="660"/>
      <c r="BI15" s="660"/>
      <c r="BJ15" s="660"/>
      <c r="BK15" s="660"/>
      <c r="BL15" s="660"/>
      <c r="BM15" s="660"/>
      <c r="BN15" s="661"/>
      <c r="BO15" s="662">
        <v>5.8</v>
      </c>
      <c r="BP15" s="662"/>
      <c r="BQ15" s="662"/>
      <c r="BR15" s="662"/>
      <c r="BS15" s="663" t="s">
        <v>237</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421380</v>
      </c>
      <c r="CS15" s="660"/>
      <c r="CT15" s="660"/>
      <c r="CU15" s="660"/>
      <c r="CV15" s="660"/>
      <c r="CW15" s="660"/>
      <c r="CX15" s="660"/>
      <c r="CY15" s="661"/>
      <c r="CZ15" s="662">
        <v>13.1</v>
      </c>
      <c r="DA15" s="662"/>
      <c r="DB15" s="662"/>
      <c r="DC15" s="662"/>
      <c r="DD15" s="668">
        <v>37766</v>
      </c>
      <c r="DE15" s="660"/>
      <c r="DF15" s="660"/>
      <c r="DG15" s="660"/>
      <c r="DH15" s="660"/>
      <c r="DI15" s="660"/>
      <c r="DJ15" s="660"/>
      <c r="DK15" s="660"/>
      <c r="DL15" s="660"/>
      <c r="DM15" s="660"/>
      <c r="DN15" s="660"/>
      <c r="DO15" s="660"/>
      <c r="DP15" s="661"/>
      <c r="DQ15" s="668">
        <v>322422</v>
      </c>
      <c r="DR15" s="660"/>
      <c r="DS15" s="660"/>
      <c r="DT15" s="660"/>
      <c r="DU15" s="660"/>
      <c r="DV15" s="660"/>
      <c r="DW15" s="660"/>
      <c r="DX15" s="660"/>
      <c r="DY15" s="660"/>
      <c r="DZ15" s="660"/>
      <c r="EA15" s="660"/>
      <c r="EB15" s="660"/>
      <c r="EC15" s="669"/>
    </row>
    <row r="16" spans="2:143" ht="11.25" customHeight="1" x14ac:dyDescent="0.2">
      <c r="B16" s="656" t="s">
        <v>266</v>
      </c>
      <c r="C16" s="657"/>
      <c r="D16" s="657"/>
      <c r="E16" s="657"/>
      <c r="F16" s="657"/>
      <c r="G16" s="657"/>
      <c r="H16" s="657"/>
      <c r="I16" s="657"/>
      <c r="J16" s="657"/>
      <c r="K16" s="657"/>
      <c r="L16" s="657"/>
      <c r="M16" s="657"/>
      <c r="N16" s="657"/>
      <c r="O16" s="657"/>
      <c r="P16" s="657"/>
      <c r="Q16" s="658"/>
      <c r="R16" s="659">
        <v>1796</v>
      </c>
      <c r="S16" s="660"/>
      <c r="T16" s="660"/>
      <c r="U16" s="660"/>
      <c r="V16" s="660"/>
      <c r="W16" s="660"/>
      <c r="X16" s="660"/>
      <c r="Y16" s="661"/>
      <c r="Z16" s="662">
        <v>0.1</v>
      </c>
      <c r="AA16" s="662"/>
      <c r="AB16" s="662"/>
      <c r="AC16" s="662"/>
      <c r="AD16" s="663">
        <v>1796</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2"/>
      <c r="BQ16" s="662"/>
      <c r="BR16" s="662"/>
      <c r="BS16" s="663" t="s">
        <v>131</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3878</v>
      </c>
      <c r="CS16" s="660"/>
      <c r="CT16" s="660"/>
      <c r="CU16" s="660"/>
      <c r="CV16" s="660"/>
      <c r="CW16" s="660"/>
      <c r="CX16" s="660"/>
      <c r="CY16" s="661"/>
      <c r="CZ16" s="662">
        <v>0.1</v>
      </c>
      <c r="DA16" s="662"/>
      <c r="DB16" s="662"/>
      <c r="DC16" s="662"/>
      <c r="DD16" s="668" t="s">
        <v>131</v>
      </c>
      <c r="DE16" s="660"/>
      <c r="DF16" s="660"/>
      <c r="DG16" s="660"/>
      <c r="DH16" s="660"/>
      <c r="DI16" s="660"/>
      <c r="DJ16" s="660"/>
      <c r="DK16" s="660"/>
      <c r="DL16" s="660"/>
      <c r="DM16" s="660"/>
      <c r="DN16" s="660"/>
      <c r="DO16" s="660"/>
      <c r="DP16" s="661"/>
      <c r="DQ16" s="668">
        <v>2356</v>
      </c>
      <c r="DR16" s="660"/>
      <c r="DS16" s="660"/>
      <c r="DT16" s="660"/>
      <c r="DU16" s="660"/>
      <c r="DV16" s="660"/>
      <c r="DW16" s="660"/>
      <c r="DX16" s="660"/>
      <c r="DY16" s="660"/>
      <c r="DZ16" s="660"/>
      <c r="EA16" s="660"/>
      <c r="EB16" s="660"/>
      <c r="EC16" s="669"/>
    </row>
    <row r="17" spans="2:133" ht="11.25" customHeight="1" x14ac:dyDescent="0.2">
      <c r="B17" s="656" t="s">
        <v>269</v>
      </c>
      <c r="C17" s="657"/>
      <c r="D17" s="657"/>
      <c r="E17" s="657"/>
      <c r="F17" s="657"/>
      <c r="G17" s="657"/>
      <c r="H17" s="657"/>
      <c r="I17" s="657"/>
      <c r="J17" s="657"/>
      <c r="K17" s="657"/>
      <c r="L17" s="657"/>
      <c r="M17" s="657"/>
      <c r="N17" s="657"/>
      <c r="O17" s="657"/>
      <c r="P17" s="657"/>
      <c r="Q17" s="658"/>
      <c r="R17" s="659">
        <v>7388</v>
      </c>
      <c r="S17" s="660"/>
      <c r="T17" s="660"/>
      <c r="U17" s="660"/>
      <c r="V17" s="660"/>
      <c r="W17" s="660"/>
      <c r="X17" s="660"/>
      <c r="Y17" s="661"/>
      <c r="Z17" s="662">
        <v>0.2</v>
      </c>
      <c r="AA17" s="662"/>
      <c r="AB17" s="662"/>
      <c r="AC17" s="662"/>
      <c r="AD17" s="663">
        <v>7388</v>
      </c>
      <c r="AE17" s="663"/>
      <c r="AF17" s="663"/>
      <c r="AG17" s="663"/>
      <c r="AH17" s="663"/>
      <c r="AI17" s="663"/>
      <c r="AJ17" s="663"/>
      <c r="AK17" s="663"/>
      <c r="AL17" s="664">
        <v>0.4</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237</v>
      </c>
      <c r="BH17" s="660"/>
      <c r="BI17" s="660"/>
      <c r="BJ17" s="660"/>
      <c r="BK17" s="660"/>
      <c r="BL17" s="660"/>
      <c r="BM17" s="660"/>
      <c r="BN17" s="661"/>
      <c r="BO17" s="662" t="s">
        <v>237</v>
      </c>
      <c r="BP17" s="662"/>
      <c r="BQ17" s="662"/>
      <c r="BR17" s="662"/>
      <c r="BS17" s="663" t="s">
        <v>237</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254441</v>
      </c>
      <c r="CS17" s="660"/>
      <c r="CT17" s="660"/>
      <c r="CU17" s="660"/>
      <c r="CV17" s="660"/>
      <c r="CW17" s="660"/>
      <c r="CX17" s="660"/>
      <c r="CY17" s="661"/>
      <c r="CZ17" s="662">
        <v>7.9</v>
      </c>
      <c r="DA17" s="662"/>
      <c r="DB17" s="662"/>
      <c r="DC17" s="662"/>
      <c r="DD17" s="668" t="s">
        <v>237</v>
      </c>
      <c r="DE17" s="660"/>
      <c r="DF17" s="660"/>
      <c r="DG17" s="660"/>
      <c r="DH17" s="660"/>
      <c r="DI17" s="660"/>
      <c r="DJ17" s="660"/>
      <c r="DK17" s="660"/>
      <c r="DL17" s="660"/>
      <c r="DM17" s="660"/>
      <c r="DN17" s="660"/>
      <c r="DO17" s="660"/>
      <c r="DP17" s="661"/>
      <c r="DQ17" s="668">
        <v>254441</v>
      </c>
      <c r="DR17" s="660"/>
      <c r="DS17" s="660"/>
      <c r="DT17" s="660"/>
      <c r="DU17" s="660"/>
      <c r="DV17" s="660"/>
      <c r="DW17" s="660"/>
      <c r="DX17" s="660"/>
      <c r="DY17" s="660"/>
      <c r="DZ17" s="660"/>
      <c r="EA17" s="660"/>
      <c r="EB17" s="660"/>
      <c r="EC17" s="669"/>
    </row>
    <row r="18" spans="2:133" ht="11.25" customHeight="1" x14ac:dyDescent="0.2">
      <c r="B18" s="656" t="s">
        <v>272</v>
      </c>
      <c r="C18" s="657"/>
      <c r="D18" s="657"/>
      <c r="E18" s="657"/>
      <c r="F18" s="657"/>
      <c r="G18" s="657"/>
      <c r="H18" s="657"/>
      <c r="I18" s="657"/>
      <c r="J18" s="657"/>
      <c r="K18" s="657"/>
      <c r="L18" s="657"/>
      <c r="M18" s="657"/>
      <c r="N18" s="657"/>
      <c r="O18" s="657"/>
      <c r="P18" s="657"/>
      <c r="Q18" s="658"/>
      <c r="R18" s="659">
        <v>7214</v>
      </c>
      <c r="S18" s="660"/>
      <c r="T18" s="660"/>
      <c r="U18" s="660"/>
      <c r="V18" s="660"/>
      <c r="W18" s="660"/>
      <c r="X18" s="660"/>
      <c r="Y18" s="661"/>
      <c r="Z18" s="662">
        <v>0.2</v>
      </c>
      <c r="AA18" s="662"/>
      <c r="AB18" s="662"/>
      <c r="AC18" s="662"/>
      <c r="AD18" s="663">
        <v>7214</v>
      </c>
      <c r="AE18" s="663"/>
      <c r="AF18" s="663"/>
      <c r="AG18" s="663"/>
      <c r="AH18" s="663"/>
      <c r="AI18" s="663"/>
      <c r="AJ18" s="663"/>
      <c r="AK18" s="663"/>
      <c r="AL18" s="664">
        <v>0.3</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3" t="s">
        <v>237</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176</v>
      </c>
      <c r="CS18" s="660"/>
      <c r="CT18" s="660"/>
      <c r="CU18" s="660"/>
      <c r="CV18" s="660"/>
      <c r="CW18" s="660"/>
      <c r="CX18" s="660"/>
      <c r="CY18" s="661"/>
      <c r="CZ18" s="662" t="s">
        <v>131</v>
      </c>
      <c r="DA18" s="662"/>
      <c r="DB18" s="662"/>
      <c r="DC18" s="662"/>
      <c r="DD18" s="668" t="s">
        <v>237</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2">
      <c r="B19" s="656" t="s">
        <v>275</v>
      </c>
      <c r="C19" s="657"/>
      <c r="D19" s="657"/>
      <c r="E19" s="657"/>
      <c r="F19" s="657"/>
      <c r="G19" s="657"/>
      <c r="H19" s="657"/>
      <c r="I19" s="657"/>
      <c r="J19" s="657"/>
      <c r="K19" s="657"/>
      <c r="L19" s="657"/>
      <c r="M19" s="657"/>
      <c r="N19" s="657"/>
      <c r="O19" s="657"/>
      <c r="P19" s="657"/>
      <c r="Q19" s="658"/>
      <c r="R19" s="659">
        <v>5073</v>
      </c>
      <c r="S19" s="660"/>
      <c r="T19" s="660"/>
      <c r="U19" s="660"/>
      <c r="V19" s="660"/>
      <c r="W19" s="660"/>
      <c r="X19" s="660"/>
      <c r="Y19" s="661"/>
      <c r="Z19" s="662">
        <v>0.1</v>
      </c>
      <c r="AA19" s="662"/>
      <c r="AB19" s="662"/>
      <c r="AC19" s="662"/>
      <c r="AD19" s="663">
        <v>5073</v>
      </c>
      <c r="AE19" s="663"/>
      <c r="AF19" s="663"/>
      <c r="AG19" s="663"/>
      <c r="AH19" s="663"/>
      <c r="AI19" s="663"/>
      <c r="AJ19" s="663"/>
      <c r="AK19" s="663"/>
      <c r="AL19" s="664">
        <v>0.2</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t="s">
        <v>131</v>
      </c>
      <c r="BH19" s="660"/>
      <c r="BI19" s="660"/>
      <c r="BJ19" s="660"/>
      <c r="BK19" s="660"/>
      <c r="BL19" s="660"/>
      <c r="BM19" s="660"/>
      <c r="BN19" s="661"/>
      <c r="BO19" s="662" t="s">
        <v>237</v>
      </c>
      <c r="BP19" s="662"/>
      <c r="BQ19" s="662"/>
      <c r="BR19" s="662"/>
      <c r="BS19" s="663" t="s">
        <v>131</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237</v>
      </c>
      <c r="CS19" s="660"/>
      <c r="CT19" s="660"/>
      <c r="CU19" s="660"/>
      <c r="CV19" s="660"/>
      <c r="CW19" s="660"/>
      <c r="CX19" s="660"/>
      <c r="CY19" s="661"/>
      <c r="CZ19" s="662" t="s">
        <v>131</v>
      </c>
      <c r="DA19" s="662"/>
      <c r="DB19" s="662"/>
      <c r="DC19" s="662"/>
      <c r="DD19" s="668" t="s">
        <v>131</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x14ac:dyDescent="0.2">
      <c r="B20" s="672" t="s">
        <v>278</v>
      </c>
      <c r="C20" s="673"/>
      <c r="D20" s="673"/>
      <c r="E20" s="673"/>
      <c r="F20" s="673"/>
      <c r="G20" s="673"/>
      <c r="H20" s="673"/>
      <c r="I20" s="673"/>
      <c r="J20" s="673"/>
      <c r="K20" s="673"/>
      <c r="L20" s="673"/>
      <c r="M20" s="673"/>
      <c r="N20" s="673"/>
      <c r="O20" s="673"/>
      <c r="P20" s="673"/>
      <c r="Q20" s="674"/>
      <c r="R20" s="659">
        <v>2141</v>
      </c>
      <c r="S20" s="660"/>
      <c r="T20" s="660"/>
      <c r="U20" s="660"/>
      <c r="V20" s="660"/>
      <c r="W20" s="660"/>
      <c r="X20" s="660"/>
      <c r="Y20" s="661"/>
      <c r="Z20" s="662">
        <v>0.1</v>
      </c>
      <c r="AA20" s="662"/>
      <c r="AB20" s="662"/>
      <c r="AC20" s="662"/>
      <c r="AD20" s="663">
        <v>2141</v>
      </c>
      <c r="AE20" s="663"/>
      <c r="AF20" s="663"/>
      <c r="AG20" s="663"/>
      <c r="AH20" s="663"/>
      <c r="AI20" s="663"/>
      <c r="AJ20" s="663"/>
      <c r="AK20" s="663"/>
      <c r="AL20" s="664">
        <v>0.1</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t="s">
        <v>237</v>
      </c>
      <c r="BH20" s="660"/>
      <c r="BI20" s="660"/>
      <c r="BJ20" s="660"/>
      <c r="BK20" s="660"/>
      <c r="BL20" s="660"/>
      <c r="BM20" s="660"/>
      <c r="BN20" s="661"/>
      <c r="BO20" s="662" t="s">
        <v>131</v>
      </c>
      <c r="BP20" s="662"/>
      <c r="BQ20" s="662"/>
      <c r="BR20" s="662"/>
      <c r="BS20" s="663" t="s">
        <v>237</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3225624</v>
      </c>
      <c r="CS20" s="660"/>
      <c r="CT20" s="660"/>
      <c r="CU20" s="660"/>
      <c r="CV20" s="660"/>
      <c r="CW20" s="660"/>
      <c r="CX20" s="660"/>
      <c r="CY20" s="661"/>
      <c r="CZ20" s="662">
        <v>100</v>
      </c>
      <c r="DA20" s="662"/>
      <c r="DB20" s="662"/>
      <c r="DC20" s="662"/>
      <c r="DD20" s="668">
        <v>506466</v>
      </c>
      <c r="DE20" s="660"/>
      <c r="DF20" s="660"/>
      <c r="DG20" s="660"/>
      <c r="DH20" s="660"/>
      <c r="DI20" s="660"/>
      <c r="DJ20" s="660"/>
      <c r="DK20" s="660"/>
      <c r="DL20" s="660"/>
      <c r="DM20" s="660"/>
      <c r="DN20" s="660"/>
      <c r="DO20" s="660"/>
      <c r="DP20" s="661"/>
      <c r="DQ20" s="668">
        <v>2203182</v>
      </c>
      <c r="DR20" s="660"/>
      <c r="DS20" s="660"/>
      <c r="DT20" s="660"/>
      <c r="DU20" s="660"/>
      <c r="DV20" s="660"/>
      <c r="DW20" s="660"/>
      <c r="DX20" s="660"/>
      <c r="DY20" s="660"/>
      <c r="DZ20" s="660"/>
      <c r="EA20" s="660"/>
      <c r="EB20" s="660"/>
      <c r="EC20" s="669"/>
    </row>
    <row r="21" spans="2:133" ht="11.25" customHeight="1" x14ac:dyDescent="0.2">
      <c r="B21" s="656" t="s">
        <v>281</v>
      </c>
      <c r="C21" s="657"/>
      <c r="D21" s="657"/>
      <c r="E21" s="657"/>
      <c r="F21" s="657"/>
      <c r="G21" s="657"/>
      <c r="H21" s="657"/>
      <c r="I21" s="657"/>
      <c r="J21" s="657"/>
      <c r="K21" s="657"/>
      <c r="L21" s="657"/>
      <c r="M21" s="657"/>
      <c r="N21" s="657"/>
      <c r="O21" s="657"/>
      <c r="P21" s="657"/>
      <c r="Q21" s="658"/>
      <c r="R21" s="659">
        <v>1409933</v>
      </c>
      <c r="S21" s="660"/>
      <c r="T21" s="660"/>
      <c r="U21" s="660"/>
      <c r="V21" s="660"/>
      <c r="W21" s="660"/>
      <c r="X21" s="660"/>
      <c r="Y21" s="661"/>
      <c r="Z21" s="662">
        <v>40.1</v>
      </c>
      <c r="AA21" s="662"/>
      <c r="AB21" s="662"/>
      <c r="AC21" s="662"/>
      <c r="AD21" s="663">
        <v>1348894</v>
      </c>
      <c r="AE21" s="663"/>
      <c r="AF21" s="663"/>
      <c r="AG21" s="663"/>
      <c r="AH21" s="663"/>
      <c r="AI21" s="663"/>
      <c r="AJ21" s="663"/>
      <c r="AK21" s="663"/>
      <c r="AL21" s="664">
        <v>65.2</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t="s">
        <v>131</v>
      </c>
      <c r="BH21" s="660"/>
      <c r="BI21" s="660"/>
      <c r="BJ21" s="660"/>
      <c r="BK21" s="660"/>
      <c r="BL21" s="660"/>
      <c r="BM21" s="660"/>
      <c r="BN21" s="661"/>
      <c r="BO21" s="662" t="s">
        <v>131</v>
      </c>
      <c r="BP21" s="662"/>
      <c r="BQ21" s="662"/>
      <c r="BR21" s="662"/>
      <c r="BS21" s="663" t="s">
        <v>237</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2">
      <c r="B22" s="656" t="s">
        <v>283</v>
      </c>
      <c r="C22" s="657"/>
      <c r="D22" s="657"/>
      <c r="E22" s="657"/>
      <c r="F22" s="657"/>
      <c r="G22" s="657"/>
      <c r="H22" s="657"/>
      <c r="I22" s="657"/>
      <c r="J22" s="657"/>
      <c r="K22" s="657"/>
      <c r="L22" s="657"/>
      <c r="M22" s="657"/>
      <c r="N22" s="657"/>
      <c r="O22" s="657"/>
      <c r="P22" s="657"/>
      <c r="Q22" s="658"/>
      <c r="R22" s="659">
        <v>1348894</v>
      </c>
      <c r="S22" s="660"/>
      <c r="T22" s="660"/>
      <c r="U22" s="660"/>
      <c r="V22" s="660"/>
      <c r="W22" s="660"/>
      <c r="X22" s="660"/>
      <c r="Y22" s="661"/>
      <c r="Z22" s="662">
        <v>38.299999999999997</v>
      </c>
      <c r="AA22" s="662"/>
      <c r="AB22" s="662"/>
      <c r="AC22" s="662"/>
      <c r="AD22" s="663">
        <v>1348894</v>
      </c>
      <c r="AE22" s="663"/>
      <c r="AF22" s="663"/>
      <c r="AG22" s="663"/>
      <c r="AH22" s="663"/>
      <c r="AI22" s="663"/>
      <c r="AJ22" s="663"/>
      <c r="AK22" s="663"/>
      <c r="AL22" s="664">
        <v>65.2</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131</v>
      </c>
      <c r="BP22" s="662"/>
      <c r="BQ22" s="662"/>
      <c r="BR22" s="662"/>
      <c r="BS22" s="663" t="s">
        <v>131</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286</v>
      </c>
      <c r="C23" s="657"/>
      <c r="D23" s="657"/>
      <c r="E23" s="657"/>
      <c r="F23" s="657"/>
      <c r="G23" s="657"/>
      <c r="H23" s="657"/>
      <c r="I23" s="657"/>
      <c r="J23" s="657"/>
      <c r="K23" s="657"/>
      <c r="L23" s="657"/>
      <c r="M23" s="657"/>
      <c r="N23" s="657"/>
      <c r="O23" s="657"/>
      <c r="P23" s="657"/>
      <c r="Q23" s="658"/>
      <c r="R23" s="659">
        <v>61013</v>
      </c>
      <c r="S23" s="660"/>
      <c r="T23" s="660"/>
      <c r="U23" s="660"/>
      <c r="V23" s="660"/>
      <c r="W23" s="660"/>
      <c r="X23" s="660"/>
      <c r="Y23" s="661"/>
      <c r="Z23" s="662">
        <v>1.7</v>
      </c>
      <c r="AA23" s="662"/>
      <c r="AB23" s="662"/>
      <c r="AC23" s="662"/>
      <c r="AD23" s="663" t="s">
        <v>237</v>
      </c>
      <c r="AE23" s="663"/>
      <c r="AF23" s="663"/>
      <c r="AG23" s="663"/>
      <c r="AH23" s="663"/>
      <c r="AI23" s="663"/>
      <c r="AJ23" s="663"/>
      <c r="AK23" s="663"/>
      <c r="AL23" s="664" t="s">
        <v>237</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131</v>
      </c>
      <c r="BH23" s="660"/>
      <c r="BI23" s="660"/>
      <c r="BJ23" s="660"/>
      <c r="BK23" s="660"/>
      <c r="BL23" s="660"/>
      <c r="BM23" s="660"/>
      <c r="BN23" s="661"/>
      <c r="BO23" s="662" t="s">
        <v>237</v>
      </c>
      <c r="BP23" s="662"/>
      <c r="BQ23" s="662"/>
      <c r="BR23" s="662"/>
      <c r="BS23" s="663" t="s">
        <v>131</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8" t="s">
        <v>291</v>
      </c>
      <c r="DM23" s="689"/>
      <c r="DN23" s="689"/>
      <c r="DO23" s="689"/>
      <c r="DP23" s="689"/>
      <c r="DQ23" s="689"/>
      <c r="DR23" s="689"/>
      <c r="DS23" s="689"/>
      <c r="DT23" s="689"/>
      <c r="DU23" s="689"/>
      <c r="DV23" s="690"/>
      <c r="DW23" s="641" t="s">
        <v>292</v>
      </c>
      <c r="DX23" s="642"/>
      <c r="DY23" s="642"/>
      <c r="DZ23" s="642"/>
      <c r="EA23" s="642"/>
      <c r="EB23" s="642"/>
      <c r="EC23" s="643"/>
    </row>
    <row r="24" spans="2:133" ht="11.25" customHeight="1" x14ac:dyDescent="0.2">
      <c r="B24" s="656" t="s">
        <v>293</v>
      </c>
      <c r="C24" s="657"/>
      <c r="D24" s="657"/>
      <c r="E24" s="657"/>
      <c r="F24" s="657"/>
      <c r="G24" s="657"/>
      <c r="H24" s="657"/>
      <c r="I24" s="657"/>
      <c r="J24" s="657"/>
      <c r="K24" s="657"/>
      <c r="L24" s="657"/>
      <c r="M24" s="657"/>
      <c r="N24" s="657"/>
      <c r="O24" s="657"/>
      <c r="P24" s="657"/>
      <c r="Q24" s="658"/>
      <c r="R24" s="659">
        <v>26</v>
      </c>
      <c r="S24" s="660"/>
      <c r="T24" s="660"/>
      <c r="U24" s="660"/>
      <c r="V24" s="660"/>
      <c r="W24" s="660"/>
      <c r="X24" s="660"/>
      <c r="Y24" s="661"/>
      <c r="Z24" s="662">
        <v>0</v>
      </c>
      <c r="AA24" s="662"/>
      <c r="AB24" s="662"/>
      <c r="AC24" s="662"/>
      <c r="AD24" s="663" t="s">
        <v>237</v>
      </c>
      <c r="AE24" s="663"/>
      <c r="AF24" s="663"/>
      <c r="AG24" s="663"/>
      <c r="AH24" s="663"/>
      <c r="AI24" s="663"/>
      <c r="AJ24" s="663"/>
      <c r="AK24" s="663"/>
      <c r="AL24" s="664" t="s">
        <v>131</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131</v>
      </c>
      <c r="BP24" s="662"/>
      <c r="BQ24" s="662"/>
      <c r="BR24" s="662"/>
      <c r="BS24" s="663" t="s">
        <v>131</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1178227</v>
      </c>
      <c r="CS24" s="649"/>
      <c r="CT24" s="649"/>
      <c r="CU24" s="649"/>
      <c r="CV24" s="649"/>
      <c r="CW24" s="649"/>
      <c r="CX24" s="649"/>
      <c r="CY24" s="650"/>
      <c r="CZ24" s="653">
        <v>36.5</v>
      </c>
      <c r="DA24" s="654"/>
      <c r="DB24" s="654"/>
      <c r="DC24" s="670"/>
      <c r="DD24" s="691">
        <v>919143</v>
      </c>
      <c r="DE24" s="649"/>
      <c r="DF24" s="649"/>
      <c r="DG24" s="649"/>
      <c r="DH24" s="649"/>
      <c r="DI24" s="649"/>
      <c r="DJ24" s="649"/>
      <c r="DK24" s="650"/>
      <c r="DL24" s="691">
        <v>849319</v>
      </c>
      <c r="DM24" s="649"/>
      <c r="DN24" s="649"/>
      <c r="DO24" s="649"/>
      <c r="DP24" s="649"/>
      <c r="DQ24" s="649"/>
      <c r="DR24" s="649"/>
      <c r="DS24" s="649"/>
      <c r="DT24" s="649"/>
      <c r="DU24" s="649"/>
      <c r="DV24" s="650"/>
      <c r="DW24" s="653">
        <v>40.6</v>
      </c>
      <c r="DX24" s="654"/>
      <c r="DY24" s="654"/>
      <c r="DZ24" s="654"/>
      <c r="EA24" s="654"/>
      <c r="EB24" s="654"/>
      <c r="EC24" s="655"/>
    </row>
    <row r="25" spans="2:133" ht="11.25" customHeight="1" x14ac:dyDescent="0.2">
      <c r="B25" s="656" t="s">
        <v>296</v>
      </c>
      <c r="C25" s="657"/>
      <c r="D25" s="657"/>
      <c r="E25" s="657"/>
      <c r="F25" s="657"/>
      <c r="G25" s="657"/>
      <c r="H25" s="657"/>
      <c r="I25" s="657"/>
      <c r="J25" s="657"/>
      <c r="K25" s="657"/>
      <c r="L25" s="657"/>
      <c r="M25" s="657"/>
      <c r="N25" s="657"/>
      <c r="O25" s="657"/>
      <c r="P25" s="657"/>
      <c r="Q25" s="658"/>
      <c r="R25" s="659">
        <v>2125917</v>
      </c>
      <c r="S25" s="660"/>
      <c r="T25" s="660"/>
      <c r="U25" s="660"/>
      <c r="V25" s="660"/>
      <c r="W25" s="660"/>
      <c r="X25" s="660"/>
      <c r="Y25" s="661"/>
      <c r="Z25" s="662">
        <v>60.4</v>
      </c>
      <c r="AA25" s="662"/>
      <c r="AB25" s="662"/>
      <c r="AC25" s="662"/>
      <c r="AD25" s="663">
        <v>2064878</v>
      </c>
      <c r="AE25" s="663"/>
      <c r="AF25" s="663"/>
      <c r="AG25" s="663"/>
      <c r="AH25" s="663"/>
      <c r="AI25" s="663"/>
      <c r="AJ25" s="663"/>
      <c r="AK25" s="663"/>
      <c r="AL25" s="664">
        <v>99.8</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237</v>
      </c>
      <c r="BH25" s="660"/>
      <c r="BI25" s="660"/>
      <c r="BJ25" s="660"/>
      <c r="BK25" s="660"/>
      <c r="BL25" s="660"/>
      <c r="BM25" s="660"/>
      <c r="BN25" s="661"/>
      <c r="BO25" s="662" t="s">
        <v>131</v>
      </c>
      <c r="BP25" s="662"/>
      <c r="BQ25" s="662"/>
      <c r="BR25" s="662"/>
      <c r="BS25" s="663" t="s">
        <v>237</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659093</v>
      </c>
      <c r="CS25" s="680"/>
      <c r="CT25" s="680"/>
      <c r="CU25" s="680"/>
      <c r="CV25" s="680"/>
      <c r="CW25" s="680"/>
      <c r="CX25" s="680"/>
      <c r="CY25" s="681"/>
      <c r="CZ25" s="664">
        <v>20.399999999999999</v>
      </c>
      <c r="DA25" s="692"/>
      <c r="DB25" s="692"/>
      <c r="DC25" s="694"/>
      <c r="DD25" s="668">
        <v>596191</v>
      </c>
      <c r="DE25" s="680"/>
      <c r="DF25" s="680"/>
      <c r="DG25" s="680"/>
      <c r="DH25" s="680"/>
      <c r="DI25" s="680"/>
      <c r="DJ25" s="680"/>
      <c r="DK25" s="681"/>
      <c r="DL25" s="668">
        <v>532419</v>
      </c>
      <c r="DM25" s="680"/>
      <c r="DN25" s="680"/>
      <c r="DO25" s="680"/>
      <c r="DP25" s="680"/>
      <c r="DQ25" s="680"/>
      <c r="DR25" s="680"/>
      <c r="DS25" s="680"/>
      <c r="DT25" s="680"/>
      <c r="DU25" s="680"/>
      <c r="DV25" s="681"/>
      <c r="DW25" s="664">
        <v>25.4</v>
      </c>
      <c r="DX25" s="692"/>
      <c r="DY25" s="692"/>
      <c r="DZ25" s="692"/>
      <c r="EA25" s="692"/>
      <c r="EB25" s="692"/>
      <c r="EC25" s="693"/>
    </row>
    <row r="26" spans="2:133" ht="11.25" customHeight="1" x14ac:dyDescent="0.2">
      <c r="B26" s="656" t="s">
        <v>299</v>
      </c>
      <c r="C26" s="657"/>
      <c r="D26" s="657"/>
      <c r="E26" s="657"/>
      <c r="F26" s="657"/>
      <c r="G26" s="657"/>
      <c r="H26" s="657"/>
      <c r="I26" s="657"/>
      <c r="J26" s="657"/>
      <c r="K26" s="657"/>
      <c r="L26" s="657"/>
      <c r="M26" s="657"/>
      <c r="N26" s="657"/>
      <c r="O26" s="657"/>
      <c r="P26" s="657"/>
      <c r="Q26" s="658"/>
      <c r="R26" s="659" t="s">
        <v>131</v>
      </c>
      <c r="S26" s="660"/>
      <c r="T26" s="660"/>
      <c r="U26" s="660"/>
      <c r="V26" s="660"/>
      <c r="W26" s="660"/>
      <c r="X26" s="660"/>
      <c r="Y26" s="661"/>
      <c r="Z26" s="662" t="s">
        <v>131</v>
      </c>
      <c r="AA26" s="662"/>
      <c r="AB26" s="662"/>
      <c r="AC26" s="662"/>
      <c r="AD26" s="663" t="s">
        <v>176</v>
      </c>
      <c r="AE26" s="663"/>
      <c r="AF26" s="663"/>
      <c r="AG26" s="663"/>
      <c r="AH26" s="663"/>
      <c r="AI26" s="663"/>
      <c r="AJ26" s="663"/>
      <c r="AK26" s="663"/>
      <c r="AL26" s="664" t="s">
        <v>131</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131</v>
      </c>
      <c r="BP26" s="662"/>
      <c r="BQ26" s="662"/>
      <c r="BR26" s="662"/>
      <c r="BS26" s="663" t="s">
        <v>131</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371794</v>
      </c>
      <c r="CS26" s="660"/>
      <c r="CT26" s="660"/>
      <c r="CU26" s="660"/>
      <c r="CV26" s="660"/>
      <c r="CW26" s="660"/>
      <c r="CX26" s="660"/>
      <c r="CY26" s="661"/>
      <c r="CZ26" s="664">
        <v>11.5</v>
      </c>
      <c r="DA26" s="692"/>
      <c r="DB26" s="692"/>
      <c r="DC26" s="694"/>
      <c r="DD26" s="668">
        <v>332255</v>
      </c>
      <c r="DE26" s="660"/>
      <c r="DF26" s="660"/>
      <c r="DG26" s="660"/>
      <c r="DH26" s="660"/>
      <c r="DI26" s="660"/>
      <c r="DJ26" s="660"/>
      <c r="DK26" s="661"/>
      <c r="DL26" s="668" t="s">
        <v>237</v>
      </c>
      <c r="DM26" s="660"/>
      <c r="DN26" s="660"/>
      <c r="DO26" s="660"/>
      <c r="DP26" s="660"/>
      <c r="DQ26" s="660"/>
      <c r="DR26" s="660"/>
      <c r="DS26" s="660"/>
      <c r="DT26" s="660"/>
      <c r="DU26" s="660"/>
      <c r="DV26" s="661"/>
      <c r="DW26" s="664" t="s">
        <v>237</v>
      </c>
      <c r="DX26" s="692"/>
      <c r="DY26" s="692"/>
      <c r="DZ26" s="692"/>
      <c r="EA26" s="692"/>
      <c r="EB26" s="692"/>
      <c r="EC26" s="693"/>
    </row>
    <row r="27" spans="2:133" ht="11.25" customHeight="1" x14ac:dyDescent="0.2">
      <c r="B27" s="656" t="s">
        <v>302</v>
      </c>
      <c r="C27" s="657"/>
      <c r="D27" s="657"/>
      <c r="E27" s="657"/>
      <c r="F27" s="657"/>
      <c r="G27" s="657"/>
      <c r="H27" s="657"/>
      <c r="I27" s="657"/>
      <c r="J27" s="657"/>
      <c r="K27" s="657"/>
      <c r="L27" s="657"/>
      <c r="M27" s="657"/>
      <c r="N27" s="657"/>
      <c r="O27" s="657"/>
      <c r="P27" s="657"/>
      <c r="Q27" s="658"/>
      <c r="R27" s="659">
        <v>5814</v>
      </c>
      <c r="S27" s="660"/>
      <c r="T27" s="660"/>
      <c r="U27" s="660"/>
      <c r="V27" s="660"/>
      <c r="W27" s="660"/>
      <c r="X27" s="660"/>
      <c r="Y27" s="661"/>
      <c r="Z27" s="662">
        <v>0.2</v>
      </c>
      <c r="AA27" s="662"/>
      <c r="AB27" s="662"/>
      <c r="AC27" s="662"/>
      <c r="AD27" s="663" t="s">
        <v>237</v>
      </c>
      <c r="AE27" s="663"/>
      <c r="AF27" s="663"/>
      <c r="AG27" s="663"/>
      <c r="AH27" s="663"/>
      <c r="AI27" s="663"/>
      <c r="AJ27" s="663"/>
      <c r="AK27" s="663"/>
      <c r="AL27" s="664" t="s">
        <v>237</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550381</v>
      </c>
      <c r="BH27" s="660"/>
      <c r="BI27" s="660"/>
      <c r="BJ27" s="660"/>
      <c r="BK27" s="660"/>
      <c r="BL27" s="660"/>
      <c r="BM27" s="660"/>
      <c r="BN27" s="661"/>
      <c r="BO27" s="662">
        <v>100</v>
      </c>
      <c r="BP27" s="662"/>
      <c r="BQ27" s="662"/>
      <c r="BR27" s="662"/>
      <c r="BS27" s="663" t="s">
        <v>131</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264693</v>
      </c>
      <c r="CS27" s="680"/>
      <c r="CT27" s="680"/>
      <c r="CU27" s="680"/>
      <c r="CV27" s="680"/>
      <c r="CW27" s="680"/>
      <c r="CX27" s="680"/>
      <c r="CY27" s="681"/>
      <c r="CZ27" s="664">
        <v>8.1999999999999993</v>
      </c>
      <c r="DA27" s="692"/>
      <c r="DB27" s="692"/>
      <c r="DC27" s="694"/>
      <c r="DD27" s="668">
        <v>68511</v>
      </c>
      <c r="DE27" s="680"/>
      <c r="DF27" s="680"/>
      <c r="DG27" s="680"/>
      <c r="DH27" s="680"/>
      <c r="DI27" s="680"/>
      <c r="DJ27" s="680"/>
      <c r="DK27" s="681"/>
      <c r="DL27" s="668">
        <v>62459</v>
      </c>
      <c r="DM27" s="680"/>
      <c r="DN27" s="680"/>
      <c r="DO27" s="680"/>
      <c r="DP27" s="680"/>
      <c r="DQ27" s="680"/>
      <c r="DR27" s="680"/>
      <c r="DS27" s="680"/>
      <c r="DT27" s="680"/>
      <c r="DU27" s="680"/>
      <c r="DV27" s="681"/>
      <c r="DW27" s="664">
        <v>3</v>
      </c>
      <c r="DX27" s="692"/>
      <c r="DY27" s="692"/>
      <c r="DZ27" s="692"/>
      <c r="EA27" s="692"/>
      <c r="EB27" s="692"/>
      <c r="EC27" s="693"/>
    </row>
    <row r="28" spans="2:133" ht="11.25" customHeight="1" x14ac:dyDescent="0.2">
      <c r="B28" s="656" t="s">
        <v>305</v>
      </c>
      <c r="C28" s="657"/>
      <c r="D28" s="657"/>
      <c r="E28" s="657"/>
      <c r="F28" s="657"/>
      <c r="G28" s="657"/>
      <c r="H28" s="657"/>
      <c r="I28" s="657"/>
      <c r="J28" s="657"/>
      <c r="K28" s="657"/>
      <c r="L28" s="657"/>
      <c r="M28" s="657"/>
      <c r="N28" s="657"/>
      <c r="O28" s="657"/>
      <c r="P28" s="657"/>
      <c r="Q28" s="658"/>
      <c r="R28" s="659">
        <v>21610</v>
      </c>
      <c r="S28" s="660"/>
      <c r="T28" s="660"/>
      <c r="U28" s="660"/>
      <c r="V28" s="660"/>
      <c r="W28" s="660"/>
      <c r="X28" s="660"/>
      <c r="Y28" s="661"/>
      <c r="Z28" s="662">
        <v>0.6</v>
      </c>
      <c r="AA28" s="662"/>
      <c r="AB28" s="662"/>
      <c r="AC28" s="662"/>
      <c r="AD28" s="663">
        <v>561</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254441</v>
      </c>
      <c r="CS28" s="660"/>
      <c r="CT28" s="660"/>
      <c r="CU28" s="660"/>
      <c r="CV28" s="660"/>
      <c r="CW28" s="660"/>
      <c r="CX28" s="660"/>
      <c r="CY28" s="661"/>
      <c r="CZ28" s="664">
        <v>7.9</v>
      </c>
      <c r="DA28" s="692"/>
      <c r="DB28" s="692"/>
      <c r="DC28" s="694"/>
      <c r="DD28" s="668">
        <v>254441</v>
      </c>
      <c r="DE28" s="660"/>
      <c r="DF28" s="660"/>
      <c r="DG28" s="660"/>
      <c r="DH28" s="660"/>
      <c r="DI28" s="660"/>
      <c r="DJ28" s="660"/>
      <c r="DK28" s="661"/>
      <c r="DL28" s="668">
        <v>254441</v>
      </c>
      <c r="DM28" s="660"/>
      <c r="DN28" s="660"/>
      <c r="DO28" s="660"/>
      <c r="DP28" s="660"/>
      <c r="DQ28" s="660"/>
      <c r="DR28" s="660"/>
      <c r="DS28" s="660"/>
      <c r="DT28" s="660"/>
      <c r="DU28" s="660"/>
      <c r="DV28" s="661"/>
      <c r="DW28" s="664">
        <v>12.2</v>
      </c>
      <c r="DX28" s="692"/>
      <c r="DY28" s="692"/>
      <c r="DZ28" s="692"/>
      <c r="EA28" s="692"/>
      <c r="EB28" s="692"/>
      <c r="EC28" s="693"/>
    </row>
    <row r="29" spans="2:133" ht="11.25" customHeight="1" x14ac:dyDescent="0.2">
      <c r="B29" s="656" t="s">
        <v>307</v>
      </c>
      <c r="C29" s="657"/>
      <c r="D29" s="657"/>
      <c r="E29" s="657"/>
      <c r="F29" s="657"/>
      <c r="G29" s="657"/>
      <c r="H29" s="657"/>
      <c r="I29" s="657"/>
      <c r="J29" s="657"/>
      <c r="K29" s="657"/>
      <c r="L29" s="657"/>
      <c r="M29" s="657"/>
      <c r="N29" s="657"/>
      <c r="O29" s="657"/>
      <c r="P29" s="657"/>
      <c r="Q29" s="658"/>
      <c r="R29" s="659">
        <v>2278</v>
      </c>
      <c r="S29" s="660"/>
      <c r="T29" s="660"/>
      <c r="U29" s="660"/>
      <c r="V29" s="660"/>
      <c r="W29" s="660"/>
      <c r="X29" s="660"/>
      <c r="Y29" s="661"/>
      <c r="Z29" s="662">
        <v>0.1</v>
      </c>
      <c r="AA29" s="662"/>
      <c r="AB29" s="662"/>
      <c r="AC29" s="662"/>
      <c r="AD29" s="663" t="s">
        <v>237</v>
      </c>
      <c r="AE29" s="663"/>
      <c r="AF29" s="663"/>
      <c r="AG29" s="663"/>
      <c r="AH29" s="663"/>
      <c r="AI29" s="663"/>
      <c r="AJ29" s="663"/>
      <c r="AK29" s="663"/>
      <c r="AL29" s="664" t="s">
        <v>131</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308</v>
      </c>
      <c r="CE29" s="698"/>
      <c r="CF29" s="656" t="s">
        <v>72</v>
      </c>
      <c r="CG29" s="657"/>
      <c r="CH29" s="657"/>
      <c r="CI29" s="657"/>
      <c r="CJ29" s="657"/>
      <c r="CK29" s="657"/>
      <c r="CL29" s="657"/>
      <c r="CM29" s="657"/>
      <c r="CN29" s="657"/>
      <c r="CO29" s="657"/>
      <c r="CP29" s="657"/>
      <c r="CQ29" s="658"/>
      <c r="CR29" s="659">
        <v>254441</v>
      </c>
      <c r="CS29" s="680"/>
      <c r="CT29" s="680"/>
      <c r="CU29" s="680"/>
      <c r="CV29" s="680"/>
      <c r="CW29" s="680"/>
      <c r="CX29" s="680"/>
      <c r="CY29" s="681"/>
      <c r="CZ29" s="664">
        <v>7.9</v>
      </c>
      <c r="DA29" s="692"/>
      <c r="DB29" s="692"/>
      <c r="DC29" s="694"/>
      <c r="DD29" s="668">
        <v>254441</v>
      </c>
      <c r="DE29" s="680"/>
      <c r="DF29" s="680"/>
      <c r="DG29" s="680"/>
      <c r="DH29" s="680"/>
      <c r="DI29" s="680"/>
      <c r="DJ29" s="680"/>
      <c r="DK29" s="681"/>
      <c r="DL29" s="668">
        <v>254441</v>
      </c>
      <c r="DM29" s="680"/>
      <c r="DN29" s="680"/>
      <c r="DO29" s="680"/>
      <c r="DP29" s="680"/>
      <c r="DQ29" s="680"/>
      <c r="DR29" s="680"/>
      <c r="DS29" s="680"/>
      <c r="DT29" s="680"/>
      <c r="DU29" s="680"/>
      <c r="DV29" s="681"/>
      <c r="DW29" s="664">
        <v>12.2</v>
      </c>
      <c r="DX29" s="692"/>
      <c r="DY29" s="692"/>
      <c r="DZ29" s="692"/>
      <c r="EA29" s="692"/>
      <c r="EB29" s="692"/>
      <c r="EC29" s="693"/>
    </row>
    <row r="30" spans="2:133" ht="11.25" customHeight="1" x14ac:dyDescent="0.2">
      <c r="B30" s="656" t="s">
        <v>309</v>
      </c>
      <c r="C30" s="657"/>
      <c r="D30" s="657"/>
      <c r="E30" s="657"/>
      <c r="F30" s="657"/>
      <c r="G30" s="657"/>
      <c r="H30" s="657"/>
      <c r="I30" s="657"/>
      <c r="J30" s="657"/>
      <c r="K30" s="657"/>
      <c r="L30" s="657"/>
      <c r="M30" s="657"/>
      <c r="N30" s="657"/>
      <c r="O30" s="657"/>
      <c r="P30" s="657"/>
      <c r="Q30" s="658"/>
      <c r="R30" s="659">
        <v>383212</v>
      </c>
      <c r="S30" s="660"/>
      <c r="T30" s="660"/>
      <c r="U30" s="660"/>
      <c r="V30" s="660"/>
      <c r="W30" s="660"/>
      <c r="X30" s="660"/>
      <c r="Y30" s="661"/>
      <c r="Z30" s="662">
        <v>10.9</v>
      </c>
      <c r="AA30" s="662"/>
      <c r="AB30" s="662"/>
      <c r="AC30" s="662"/>
      <c r="AD30" s="663" t="s">
        <v>131</v>
      </c>
      <c r="AE30" s="663"/>
      <c r="AF30" s="663"/>
      <c r="AG30" s="663"/>
      <c r="AH30" s="663"/>
      <c r="AI30" s="663"/>
      <c r="AJ30" s="663"/>
      <c r="AK30" s="663"/>
      <c r="AL30" s="664" t="s">
        <v>131</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240958</v>
      </c>
      <c r="CS30" s="660"/>
      <c r="CT30" s="660"/>
      <c r="CU30" s="660"/>
      <c r="CV30" s="660"/>
      <c r="CW30" s="660"/>
      <c r="CX30" s="660"/>
      <c r="CY30" s="661"/>
      <c r="CZ30" s="664">
        <v>7.5</v>
      </c>
      <c r="DA30" s="692"/>
      <c r="DB30" s="692"/>
      <c r="DC30" s="694"/>
      <c r="DD30" s="668">
        <v>240958</v>
      </c>
      <c r="DE30" s="660"/>
      <c r="DF30" s="660"/>
      <c r="DG30" s="660"/>
      <c r="DH30" s="660"/>
      <c r="DI30" s="660"/>
      <c r="DJ30" s="660"/>
      <c r="DK30" s="661"/>
      <c r="DL30" s="668">
        <v>240958</v>
      </c>
      <c r="DM30" s="660"/>
      <c r="DN30" s="660"/>
      <c r="DO30" s="660"/>
      <c r="DP30" s="660"/>
      <c r="DQ30" s="660"/>
      <c r="DR30" s="660"/>
      <c r="DS30" s="660"/>
      <c r="DT30" s="660"/>
      <c r="DU30" s="660"/>
      <c r="DV30" s="661"/>
      <c r="DW30" s="664">
        <v>11.5</v>
      </c>
      <c r="DX30" s="692"/>
      <c r="DY30" s="692"/>
      <c r="DZ30" s="692"/>
      <c r="EA30" s="692"/>
      <c r="EB30" s="692"/>
      <c r="EC30" s="693"/>
    </row>
    <row r="31" spans="2:133" ht="11.25" customHeight="1" x14ac:dyDescent="0.2">
      <c r="B31" s="672" t="s">
        <v>313</v>
      </c>
      <c r="C31" s="673"/>
      <c r="D31" s="673"/>
      <c r="E31" s="673"/>
      <c r="F31" s="673"/>
      <c r="G31" s="673"/>
      <c r="H31" s="673"/>
      <c r="I31" s="673"/>
      <c r="J31" s="673"/>
      <c r="K31" s="673"/>
      <c r="L31" s="673"/>
      <c r="M31" s="673"/>
      <c r="N31" s="673"/>
      <c r="O31" s="673"/>
      <c r="P31" s="673"/>
      <c r="Q31" s="674"/>
      <c r="R31" s="659" t="s">
        <v>131</v>
      </c>
      <c r="S31" s="660"/>
      <c r="T31" s="660"/>
      <c r="U31" s="660"/>
      <c r="V31" s="660"/>
      <c r="W31" s="660"/>
      <c r="X31" s="660"/>
      <c r="Y31" s="661"/>
      <c r="Z31" s="662" t="s">
        <v>131</v>
      </c>
      <c r="AA31" s="662"/>
      <c r="AB31" s="662"/>
      <c r="AC31" s="662"/>
      <c r="AD31" s="663" t="s">
        <v>176</v>
      </c>
      <c r="AE31" s="663"/>
      <c r="AF31" s="663"/>
      <c r="AG31" s="663"/>
      <c r="AH31" s="663"/>
      <c r="AI31" s="663"/>
      <c r="AJ31" s="663"/>
      <c r="AK31" s="663"/>
      <c r="AL31" s="664" t="s">
        <v>131</v>
      </c>
      <c r="AM31" s="665"/>
      <c r="AN31" s="665"/>
      <c r="AO31" s="666"/>
      <c r="AP31" s="707" t="s">
        <v>314</v>
      </c>
      <c r="AQ31" s="708"/>
      <c r="AR31" s="708"/>
      <c r="AS31" s="708"/>
      <c r="AT31" s="713" t="s">
        <v>315</v>
      </c>
      <c r="AU31" s="218"/>
      <c r="AV31" s="218"/>
      <c r="AW31" s="218"/>
      <c r="AX31" s="645" t="s">
        <v>190</v>
      </c>
      <c r="AY31" s="646"/>
      <c r="AZ31" s="646"/>
      <c r="BA31" s="646"/>
      <c r="BB31" s="646"/>
      <c r="BC31" s="646"/>
      <c r="BD31" s="646"/>
      <c r="BE31" s="646"/>
      <c r="BF31" s="647"/>
      <c r="BG31" s="706">
        <v>99.7</v>
      </c>
      <c r="BH31" s="703"/>
      <c r="BI31" s="703"/>
      <c r="BJ31" s="703"/>
      <c r="BK31" s="703"/>
      <c r="BL31" s="703"/>
      <c r="BM31" s="654">
        <v>96.1</v>
      </c>
      <c r="BN31" s="703"/>
      <c r="BO31" s="703"/>
      <c r="BP31" s="703"/>
      <c r="BQ31" s="704"/>
      <c r="BR31" s="706">
        <v>99.5</v>
      </c>
      <c r="BS31" s="703"/>
      <c r="BT31" s="703"/>
      <c r="BU31" s="703"/>
      <c r="BV31" s="703"/>
      <c r="BW31" s="703"/>
      <c r="BX31" s="654">
        <v>93</v>
      </c>
      <c r="BY31" s="703"/>
      <c r="BZ31" s="703"/>
      <c r="CA31" s="703"/>
      <c r="CB31" s="704"/>
      <c r="CD31" s="699"/>
      <c r="CE31" s="700"/>
      <c r="CF31" s="656" t="s">
        <v>316</v>
      </c>
      <c r="CG31" s="657"/>
      <c r="CH31" s="657"/>
      <c r="CI31" s="657"/>
      <c r="CJ31" s="657"/>
      <c r="CK31" s="657"/>
      <c r="CL31" s="657"/>
      <c r="CM31" s="657"/>
      <c r="CN31" s="657"/>
      <c r="CO31" s="657"/>
      <c r="CP31" s="657"/>
      <c r="CQ31" s="658"/>
      <c r="CR31" s="659">
        <v>13483</v>
      </c>
      <c r="CS31" s="680"/>
      <c r="CT31" s="680"/>
      <c r="CU31" s="680"/>
      <c r="CV31" s="680"/>
      <c r="CW31" s="680"/>
      <c r="CX31" s="680"/>
      <c r="CY31" s="681"/>
      <c r="CZ31" s="664">
        <v>0.4</v>
      </c>
      <c r="DA31" s="692"/>
      <c r="DB31" s="692"/>
      <c r="DC31" s="694"/>
      <c r="DD31" s="668">
        <v>13483</v>
      </c>
      <c r="DE31" s="680"/>
      <c r="DF31" s="680"/>
      <c r="DG31" s="680"/>
      <c r="DH31" s="680"/>
      <c r="DI31" s="680"/>
      <c r="DJ31" s="680"/>
      <c r="DK31" s="681"/>
      <c r="DL31" s="668">
        <v>13483</v>
      </c>
      <c r="DM31" s="680"/>
      <c r="DN31" s="680"/>
      <c r="DO31" s="680"/>
      <c r="DP31" s="680"/>
      <c r="DQ31" s="680"/>
      <c r="DR31" s="680"/>
      <c r="DS31" s="680"/>
      <c r="DT31" s="680"/>
      <c r="DU31" s="680"/>
      <c r="DV31" s="681"/>
      <c r="DW31" s="664">
        <v>0.6</v>
      </c>
      <c r="DX31" s="692"/>
      <c r="DY31" s="692"/>
      <c r="DZ31" s="692"/>
      <c r="EA31" s="692"/>
      <c r="EB31" s="692"/>
      <c r="EC31" s="693"/>
    </row>
    <row r="32" spans="2:133" ht="11.25" customHeight="1" x14ac:dyDescent="0.2">
      <c r="B32" s="656" t="s">
        <v>317</v>
      </c>
      <c r="C32" s="657"/>
      <c r="D32" s="657"/>
      <c r="E32" s="657"/>
      <c r="F32" s="657"/>
      <c r="G32" s="657"/>
      <c r="H32" s="657"/>
      <c r="I32" s="657"/>
      <c r="J32" s="657"/>
      <c r="K32" s="657"/>
      <c r="L32" s="657"/>
      <c r="M32" s="657"/>
      <c r="N32" s="657"/>
      <c r="O32" s="657"/>
      <c r="P32" s="657"/>
      <c r="Q32" s="658"/>
      <c r="R32" s="659">
        <v>145921</v>
      </c>
      <c r="S32" s="660"/>
      <c r="T32" s="660"/>
      <c r="U32" s="660"/>
      <c r="V32" s="660"/>
      <c r="W32" s="660"/>
      <c r="X32" s="660"/>
      <c r="Y32" s="661"/>
      <c r="Z32" s="662">
        <v>4.0999999999999996</v>
      </c>
      <c r="AA32" s="662"/>
      <c r="AB32" s="662"/>
      <c r="AC32" s="662"/>
      <c r="AD32" s="663" t="s">
        <v>237</v>
      </c>
      <c r="AE32" s="663"/>
      <c r="AF32" s="663"/>
      <c r="AG32" s="663"/>
      <c r="AH32" s="663"/>
      <c r="AI32" s="663"/>
      <c r="AJ32" s="663"/>
      <c r="AK32" s="663"/>
      <c r="AL32" s="664" t="s">
        <v>131</v>
      </c>
      <c r="AM32" s="665"/>
      <c r="AN32" s="665"/>
      <c r="AO32" s="666"/>
      <c r="AP32" s="709"/>
      <c r="AQ32" s="710"/>
      <c r="AR32" s="710"/>
      <c r="AS32" s="710"/>
      <c r="AT32" s="714"/>
      <c r="AU32" s="214" t="s">
        <v>318</v>
      </c>
      <c r="AX32" s="656" t="s">
        <v>319</v>
      </c>
      <c r="AY32" s="657"/>
      <c r="AZ32" s="657"/>
      <c r="BA32" s="657"/>
      <c r="BB32" s="657"/>
      <c r="BC32" s="657"/>
      <c r="BD32" s="657"/>
      <c r="BE32" s="657"/>
      <c r="BF32" s="658"/>
      <c r="BG32" s="716">
        <v>99.7</v>
      </c>
      <c r="BH32" s="680"/>
      <c r="BI32" s="680"/>
      <c r="BJ32" s="680"/>
      <c r="BK32" s="680"/>
      <c r="BL32" s="680"/>
      <c r="BM32" s="665">
        <v>98.5</v>
      </c>
      <c r="BN32" s="680"/>
      <c r="BO32" s="680"/>
      <c r="BP32" s="680"/>
      <c r="BQ32" s="705"/>
      <c r="BR32" s="716">
        <v>99.7</v>
      </c>
      <c r="BS32" s="680"/>
      <c r="BT32" s="680"/>
      <c r="BU32" s="680"/>
      <c r="BV32" s="680"/>
      <c r="BW32" s="680"/>
      <c r="BX32" s="665">
        <v>97.9</v>
      </c>
      <c r="BY32" s="680"/>
      <c r="BZ32" s="680"/>
      <c r="CA32" s="680"/>
      <c r="CB32" s="705"/>
      <c r="CD32" s="701"/>
      <c r="CE32" s="702"/>
      <c r="CF32" s="656" t="s">
        <v>320</v>
      </c>
      <c r="CG32" s="657"/>
      <c r="CH32" s="657"/>
      <c r="CI32" s="657"/>
      <c r="CJ32" s="657"/>
      <c r="CK32" s="657"/>
      <c r="CL32" s="657"/>
      <c r="CM32" s="657"/>
      <c r="CN32" s="657"/>
      <c r="CO32" s="657"/>
      <c r="CP32" s="657"/>
      <c r="CQ32" s="658"/>
      <c r="CR32" s="659" t="s">
        <v>131</v>
      </c>
      <c r="CS32" s="660"/>
      <c r="CT32" s="660"/>
      <c r="CU32" s="660"/>
      <c r="CV32" s="660"/>
      <c r="CW32" s="660"/>
      <c r="CX32" s="660"/>
      <c r="CY32" s="661"/>
      <c r="CZ32" s="664" t="s">
        <v>131</v>
      </c>
      <c r="DA32" s="692"/>
      <c r="DB32" s="692"/>
      <c r="DC32" s="694"/>
      <c r="DD32" s="668" t="s">
        <v>131</v>
      </c>
      <c r="DE32" s="660"/>
      <c r="DF32" s="660"/>
      <c r="DG32" s="660"/>
      <c r="DH32" s="660"/>
      <c r="DI32" s="660"/>
      <c r="DJ32" s="660"/>
      <c r="DK32" s="661"/>
      <c r="DL32" s="668" t="s">
        <v>131</v>
      </c>
      <c r="DM32" s="660"/>
      <c r="DN32" s="660"/>
      <c r="DO32" s="660"/>
      <c r="DP32" s="660"/>
      <c r="DQ32" s="660"/>
      <c r="DR32" s="660"/>
      <c r="DS32" s="660"/>
      <c r="DT32" s="660"/>
      <c r="DU32" s="660"/>
      <c r="DV32" s="661"/>
      <c r="DW32" s="664" t="s">
        <v>131</v>
      </c>
      <c r="DX32" s="692"/>
      <c r="DY32" s="692"/>
      <c r="DZ32" s="692"/>
      <c r="EA32" s="692"/>
      <c r="EB32" s="692"/>
      <c r="EC32" s="693"/>
    </row>
    <row r="33" spans="2:133" ht="11.25" customHeight="1" x14ac:dyDescent="0.2">
      <c r="B33" s="656" t="s">
        <v>321</v>
      </c>
      <c r="C33" s="657"/>
      <c r="D33" s="657"/>
      <c r="E33" s="657"/>
      <c r="F33" s="657"/>
      <c r="G33" s="657"/>
      <c r="H33" s="657"/>
      <c r="I33" s="657"/>
      <c r="J33" s="657"/>
      <c r="K33" s="657"/>
      <c r="L33" s="657"/>
      <c r="M33" s="657"/>
      <c r="N33" s="657"/>
      <c r="O33" s="657"/>
      <c r="P33" s="657"/>
      <c r="Q33" s="658"/>
      <c r="R33" s="659">
        <v>6852</v>
      </c>
      <c r="S33" s="660"/>
      <c r="T33" s="660"/>
      <c r="U33" s="660"/>
      <c r="V33" s="660"/>
      <c r="W33" s="660"/>
      <c r="X33" s="660"/>
      <c r="Y33" s="661"/>
      <c r="Z33" s="662">
        <v>0.2</v>
      </c>
      <c r="AA33" s="662"/>
      <c r="AB33" s="662"/>
      <c r="AC33" s="662"/>
      <c r="AD33" s="663">
        <v>3386</v>
      </c>
      <c r="AE33" s="663"/>
      <c r="AF33" s="663"/>
      <c r="AG33" s="663"/>
      <c r="AH33" s="663"/>
      <c r="AI33" s="663"/>
      <c r="AJ33" s="663"/>
      <c r="AK33" s="663"/>
      <c r="AL33" s="664">
        <v>0.2</v>
      </c>
      <c r="AM33" s="665"/>
      <c r="AN33" s="665"/>
      <c r="AO33" s="666"/>
      <c r="AP33" s="711"/>
      <c r="AQ33" s="712"/>
      <c r="AR33" s="712"/>
      <c r="AS33" s="712"/>
      <c r="AT33" s="715"/>
      <c r="AU33" s="219"/>
      <c r="AV33" s="219"/>
      <c r="AW33" s="219"/>
      <c r="AX33" s="682" t="s">
        <v>322</v>
      </c>
      <c r="AY33" s="683"/>
      <c r="AZ33" s="683"/>
      <c r="BA33" s="683"/>
      <c r="BB33" s="683"/>
      <c r="BC33" s="683"/>
      <c r="BD33" s="683"/>
      <c r="BE33" s="683"/>
      <c r="BF33" s="684"/>
      <c r="BG33" s="717">
        <v>99.7</v>
      </c>
      <c r="BH33" s="718"/>
      <c r="BI33" s="718"/>
      <c r="BJ33" s="718"/>
      <c r="BK33" s="718"/>
      <c r="BL33" s="718"/>
      <c r="BM33" s="719">
        <v>93.7</v>
      </c>
      <c r="BN33" s="718"/>
      <c r="BO33" s="718"/>
      <c r="BP33" s="718"/>
      <c r="BQ33" s="720"/>
      <c r="BR33" s="717">
        <v>99.4</v>
      </c>
      <c r="BS33" s="718"/>
      <c r="BT33" s="718"/>
      <c r="BU33" s="718"/>
      <c r="BV33" s="718"/>
      <c r="BW33" s="718"/>
      <c r="BX33" s="719">
        <v>88.1</v>
      </c>
      <c r="BY33" s="718"/>
      <c r="BZ33" s="718"/>
      <c r="CA33" s="718"/>
      <c r="CB33" s="720"/>
      <c r="CD33" s="656" t="s">
        <v>323</v>
      </c>
      <c r="CE33" s="657"/>
      <c r="CF33" s="657"/>
      <c r="CG33" s="657"/>
      <c r="CH33" s="657"/>
      <c r="CI33" s="657"/>
      <c r="CJ33" s="657"/>
      <c r="CK33" s="657"/>
      <c r="CL33" s="657"/>
      <c r="CM33" s="657"/>
      <c r="CN33" s="657"/>
      <c r="CO33" s="657"/>
      <c r="CP33" s="657"/>
      <c r="CQ33" s="658"/>
      <c r="CR33" s="659">
        <v>1537053</v>
      </c>
      <c r="CS33" s="680"/>
      <c r="CT33" s="680"/>
      <c r="CU33" s="680"/>
      <c r="CV33" s="680"/>
      <c r="CW33" s="680"/>
      <c r="CX33" s="680"/>
      <c r="CY33" s="681"/>
      <c r="CZ33" s="664">
        <v>47.7</v>
      </c>
      <c r="DA33" s="692"/>
      <c r="DB33" s="692"/>
      <c r="DC33" s="694"/>
      <c r="DD33" s="668">
        <v>1229466</v>
      </c>
      <c r="DE33" s="680"/>
      <c r="DF33" s="680"/>
      <c r="DG33" s="680"/>
      <c r="DH33" s="680"/>
      <c r="DI33" s="680"/>
      <c r="DJ33" s="680"/>
      <c r="DK33" s="681"/>
      <c r="DL33" s="668">
        <v>904782</v>
      </c>
      <c r="DM33" s="680"/>
      <c r="DN33" s="680"/>
      <c r="DO33" s="680"/>
      <c r="DP33" s="680"/>
      <c r="DQ33" s="680"/>
      <c r="DR33" s="680"/>
      <c r="DS33" s="680"/>
      <c r="DT33" s="680"/>
      <c r="DU33" s="680"/>
      <c r="DV33" s="681"/>
      <c r="DW33" s="664">
        <v>43.2</v>
      </c>
      <c r="DX33" s="692"/>
      <c r="DY33" s="692"/>
      <c r="DZ33" s="692"/>
      <c r="EA33" s="692"/>
      <c r="EB33" s="692"/>
      <c r="EC33" s="693"/>
    </row>
    <row r="34" spans="2:133" ht="11.25" customHeight="1" x14ac:dyDescent="0.2">
      <c r="B34" s="656" t="s">
        <v>324</v>
      </c>
      <c r="C34" s="657"/>
      <c r="D34" s="657"/>
      <c r="E34" s="657"/>
      <c r="F34" s="657"/>
      <c r="G34" s="657"/>
      <c r="H34" s="657"/>
      <c r="I34" s="657"/>
      <c r="J34" s="657"/>
      <c r="K34" s="657"/>
      <c r="L34" s="657"/>
      <c r="M34" s="657"/>
      <c r="N34" s="657"/>
      <c r="O34" s="657"/>
      <c r="P34" s="657"/>
      <c r="Q34" s="658"/>
      <c r="R34" s="659">
        <v>4030</v>
      </c>
      <c r="S34" s="660"/>
      <c r="T34" s="660"/>
      <c r="U34" s="660"/>
      <c r="V34" s="660"/>
      <c r="W34" s="660"/>
      <c r="X34" s="660"/>
      <c r="Y34" s="661"/>
      <c r="Z34" s="662">
        <v>0.1</v>
      </c>
      <c r="AA34" s="662"/>
      <c r="AB34" s="662"/>
      <c r="AC34" s="662"/>
      <c r="AD34" s="663" t="s">
        <v>237</v>
      </c>
      <c r="AE34" s="663"/>
      <c r="AF34" s="663"/>
      <c r="AG34" s="663"/>
      <c r="AH34" s="663"/>
      <c r="AI34" s="663"/>
      <c r="AJ34" s="663"/>
      <c r="AK34" s="663"/>
      <c r="AL34" s="664" t="s">
        <v>131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523622</v>
      </c>
      <c r="CS34" s="660"/>
      <c r="CT34" s="660"/>
      <c r="CU34" s="660"/>
      <c r="CV34" s="660"/>
      <c r="CW34" s="660"/>
      <c r="CX34" s="660"/>
      <c r="CY34" s="661"/>
      <c r="CZ34" s="664">
        <v>16.2</v>
      </c>
      <c r="DA34" s="692"/>
      <c r="DB34" s="692"/>
      <c r="DC34" s="694"/>
      <c r="DD34" s="668">
        <v>416542</v>
      </c>
      <c r="DE34" s="660"/>
      <c r="DF34" s="660"/>
      <c r="DG34" s="660"/>
      <c r="DH34" s="660"/>
      <c r="DI34" s="660"/>
      <c r="DJ34" s="660"/>
      <c r="DK34" s="661"/>
      <c r="DL34" s="668">
        <v>324376</v>
      </c>
      <c r="DM34" s="660"/>
      <c r="DN34" s="660"/>
      <c r="DO34" s="660"/>
      <c r="DP34" s="660"/>
      <c r="DQ34" s="660"/>
      <c r="DR34" s="660"/>
      <c r="DS34" s="660"/>
      <c r="DT34" s="660"/>
      <c r="DU34" s="660"/>
      <c r="DV34" s="661"/>
      <c r="DW34" s="664">
        <v>15.5</v>
      </c>
      <c r="DX34" s="692"/>
      <c r="DY34" s="692"/>
      <c r="DZ34" s="692"/>
      <c r="EA34" s="692"/>
      <c r="EB34" s="692"/>
      <c r="EC34" s="693"/>
    </row>
    <row r="35" spans="2:133" ht="11.25" customHeight="1" x14ac:dyDescent="0.2">
      <c r="B35" s="656" t="s">
        <v>326</v>
      </c>
      <c r="C35" s="657"/>
      <c r="D35" s="657"/>
      <c r="E35" s="657"/>
      <c r="F35" s="657"/>
      <c r="G35" s="657"/>
      <c r="H35" s="657"/>
      <c r="I35" s="657"/>
      <c r="J35" s="657"/>
      <c r="K35" s="657"/>
      <c r="L35" s="657"/>
      <c r="M35" s="657"/>
      <c r="N35" s="657"/>
      <c r="O35" s="657"/>
      <c r="P35" s="657"/>
      <c r="Q35" s="658"/>
      <c r="R35" s="659">
        <v>280193</v>
      </c>
      <c r="S35" s="660"/>
      <c r="T35" s="660"/>
      <c r="U35" s="660"/>
      <c r="V35" s="660"/>
      <c r="W35" s="660"/>
      <c r="X35" s="660"/>
      <c r="Y35" s="661"/>
      <c r="Z35" s="662">
        <v>8</v>
      </c>
      <c r="AA35" s="662"/>
      <c r="AB35" s="662"/>
      <c r="AC35" s="662"/>
      <c r="AD35" s="663" t="s">
        <v>131</v>
      </c>
      <c r="AE35" s="663"/>
      <c r="AF35" s="663"/>
      <c r="AG35" s="663"/>
      <c r="AH35" s="663"/>
      <c r="AI35" s="663"/>
      <c r="AJ35" s="663"/>
      <c r="AK35" s="663"/>
      <c r="AL35" s="664" t="s">
        <v>237</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126518</v>
      </c>
      <c r="CS35" s="680"/>
      <c r="CT35" s="680"/>
      <c r="CU35" s="680"/>
      <c r="CV35" s="680"/>
      <c r="CW35" s="680"/>
      <c r="CX35" s="680"/>
      <c r="CY35" s="681"/>
      <c r="CZ35" s="664">
        <v>3.9</v>
      </c>
      <c r="DA35" s="692"/>
      <c r="DB35" s="692"/>
      <c r="DC35" s="694"/>
      <c r="DD35" s="668">
        <v>21642</v>
      </c>
      <c r="DE35" s="680"/>
      <c r="DF35" s="680"/>
      <c r="DG35" s="680"/>
      <c r="DH35" s="680"/>
      <c r="DI35" s="680"/>
      <c r="DJ35" s="680"/>
      <c r="DK35" s="681"/>
      <c r="DL35" s="668">
        <v>13499</v>
      </c>
      <c r="DM35" s="680"/>
      <c r="DN35" s="680"/>
      <c r="DO35" s="680"/>
      <c r="DP35" s="680"/>
      <c r="DQ35" s="680"/>
      <c r="DR35" s="680"/>
      <c r="DS35" s="680"/>
      <c r="DT35" s="680"/>
      <c r="DU35" s="680"/>
      <c r="DV35" s="681"/>
      <c r="DW35" s="664">
        <v>0.6</v>
      </c>
      <c r="DX35" s="692"/>
      <c r="DY35" s="692"/>
      <c r="DZ35" s="692"/>
      <c r="EA35" s="692"/>
      <c r="EB35" s="692"/>
      <c r="EC35" s="693"/>
    </row>
    <row r="36" spans="2:133" ht="11.25" customHeight="1" x14ac:dyDescent="0.2">
      <c r="B36" s="656" t="s">
        <v>330</v>
      </c>
      <c r="C36" s="657"/>
      <c r="D36" s="657"/>
      <c r="E36" s="657"/>
      <c r="F36" s="657"/>
      <c r="G36" s="657"/>
      <c r="H36" s="657"/>
      <c r="I36" s="657"/>
      <c r="J36" s="657"/>
      <c r="K36" s="657"/>
      <c r="L36" s="657"/>
      <c r="M36" s="657"/>
      <c r="N36" s="657"/>
      <c r="O36" s="657"/>
      <c r="P36" s="657"/>
      <c r="Q36" s="658"/>
      <c r="R36" s="659">
        <v>117848</v>
      </c>
      <c r="S36" s="660"/>
      <c r="T36" s="660"/>
      <c r="U36" s="660"/>
      <c r="V36" s="660"/>
      <c r="W36" s="660"/>
      <c r="X36" s="660"/>
      <c r="Y36" s="661"/>
      <c r="Z36" s="662">
        <v>3.3</v>
      </c>
      <c r="AA36" s="662"/>
      <c r="AB36" s="662"/>
      <c r="AC36" s="662"/>
      <c r="AD36" s="663" t="s">
        <v>131</v>
      </c>
      <c r="AE36" s="663"/>
      <c r="AF36" s="663"/>
      <c r="AG36" s="663"/>
      <c r="AH36" s="663"/>
      <c r="AI36" s="663"/>
      <c r="AJ36" s="663"/>
      <c r="AK36" s="663"/>
      <c r="AL36" s="664" t="s">
        <v>237</v>
      </c>
      <c r="AM36" s="665"/>
      <c r="AN36" s="665"/>
      <c r="AO36" s="666"/>
      <c r="AP36" s="222"/>
      <c r="AQ36" s="725" t="s">
        <v>331</v>
      </c>
      <c r="AR36" s="726"/>
      <c r="AS36" s="726"/>
      <c r="AT36" s="726"/>
      <c r="AU36" s="726"/>
      <c r="AV36" s="726"/>
      <c r="AW36" s="726"/>
      <c r="AX36" s="726"/>
      <c r="AY36" s="727"/>
      <c r="AZ36" s="648">
        <v>354538</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38754</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526492</v>
      </c>
      <c r="CS36" s="660"/>
      <c r="CT36" s="660"/>
      <c r="CU36" s="660"/>
      <c r="CV36" s="660"/>
      <c r="CW36" s="660"/>
      <c r="CX36" s="660"/>
      <c r="CY36" s="661"/>
      <c r="CZ36" s="664">
        <v>16.3</v>
      </c>
      <c r="DA36" s="692"/>
      <c r="DB36" s="692"/>
      <c r="DC36" s="694"/>
      <c r="DD36" s="668">
        <v>475168</v>
      </c>
      <c r="DE36" s="660"/>
      <c r="DF36" s="660"/>
      <c r="DG36" s="660"/>
      <c r="DH36" s="660"/>
      <c r="DI36" s="660"/>
      <c r="DJ36" s="660"/>
      <c r="DK36" s="661"/>
      <c r="DL36" s="668">
        <v>318661</v>
      </c>
      <c r="DM36" s="660"/>
      <c r="DN36" s="660"/>
      <c r="DO36" s="660"/>
      <c r="DP36" s="660"/>
      <c r="DQ36" s="660"/>
      <c r="DR36" s="660"/>
      <c r="DS36" s="660"/>
      <c r="DT36" s="660"/>
      <c r="DU36" s="660"/>
      <c r="DV36" s="661"/>
      <c r="DW36" s="664">
        <v>15.2</v>
      </c>
      <c r="DX36" s="692"/>
      <c r="DY36" s="692"/>
      <c r="DZ36" s="692"/>
      <c r="EA36" s="692"/>
      <c r="EB36" s="692"/>
      <c r="EC36" s="693"/>
    </row>
    <row r="37" spans="2:133" ht="11.25" customHeight="1" x14ac:dyDescent="0.2">
      <c r="B37" s="656" t="s">
        <v>334</v>
      </c>
      <c r="C37" s="657"/>
      <c r="D37" s="657"/>
      <c r="E37" s="657"/>
      <c r="F37" s="657"/>
      <c r="G37" s="657"/>
      <c r="H37" s="657"/>
      <c r="I37" s="657"/>
      <c r="J37" s="657"/>
      <c r="K37" s="657"/>
      <c r="L37" s="657"/>
      <c r="M37" s="657"/>
      <c r="N37" s="657"/>
      <c r="O37" s="657"/>
      <c r="P37" s="657"/>
      <c r="Q37" s="658"/>
      <c r="R37" s="659">
        <v>24897</v>
      </c>
      <c r="S37" s="660"/>
      <c r="T37" s="660"/>
      <c r="U37" s="660"/>
      <c r="V37" s="660"/>
      <c r="W37" s="660"/>
      <c r="X37" s="660"/>
      <c r="Y37" s="661"/>
      <c r="Z37" s="662">
        <v>0.7</v>
      </c>
      <c r="AA37" s="662"/>
      <c r="AB37" s="662"/>
      <c r="AC37" s="662"/>
      <c r="AD37" s="663">
        <v>1</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155992</v>
      </c>
      <c r="BA37" s="660"/>
      <c r="BB37" s="660"/>
      <c r="BC37" s="660"/>
      <c r="BD37" s="680"/>
      <c r="BE37" s="680"/>
      <c r="BF37" s="705"/>
      <c r="BG37" s="656" t="s">
        <v>336</v>
      </c>
      <c r="BH37" s="657"/>
      <c r="BI37" s="657"/>
      <c r="BJ37" s="657"/>
      <c r="BK37" s="657"/>
      <c r="BL37" s="657"/>
      <c r="BM37" s="657"/>
      <c r="BN37" s="657"/>
      <c r="BO37" s="657"/>
      <c r="BP37" s="657"/>
      <c r="BQ37" s="657"/>
      <c r="BR37" s="657"/>
      <c r="BS37" s="657"/>
      <c r="BT37" s="657"/>
      <c r="BU37" s="658"/>
      <c r="BV37" s="659">
        <v>38754</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221179</v>
      </c>
      <c r="CS37" s="680"/>
      <c r="CT37" s="680"/>
      <c r="CU37" s="680"/>
      <c r="CV37" s="680"/>
      <c r="CW37" s="680"/>
      <c r="CX37" s="680"/>
      <c r="CY37" s="681"/>
      <c r="CZ37" s="664">
        <v>6.9</v>
      </c>
      <c r="DA37" s="692"/>
      <c r="DB37" s="692"/>
      <c r="DC37" s="694"/>
      <c r="DD37" s="668">
        <v>219973</v>
      </c>
      <c r="DE37" s="680"/>
      <c r="DF37" s="680"/>
      <c r="DG37" s="680"/>
      <c r="DH37" s="680"/>
      <c r="DI37" s="680"/>
      <c r="DJ37" s="680"/>
      <c r="DK37" s="681"/>
      <c r="DL37" s="668">
        <v>219973</v>
      </c>
      <c r="DM37" s="680"/>
      <c r="DN37" s="680"/>
      <c r="DO37" s="680"/>
      <c r="DP37" s="680"/>
      <c r="DQ37" s="680"/>
      <c r="DR37" s="680"/>
      <c r="DS37" s="680"/>
      <c r="DT37" s="680"/>
      <c r="DU37" s="680"/>
      <c r="DV37" s="681"/>
      <c r="DW37" s="664">
        <v>10.5</v>
      </c>
      <c r="DX37" s="692"/>
      <c r="DY37" s="692"/>
      <c r="DZ37" s="692"/>
      <c r="EA37" s="692"/>
      <c r="EB37" s="692"/>
      <c r="EC37" s="693"/>
    </row>
    <row r="38" spans="2:133" ht="11.25" customHeight="1" x14ac:dyDescent="0.2">
      <c r="B38" s="656" t="s">
        <v>338</v>
      </c>
      <c r="C38" s="657"/>
      <c r="D38" s="657"/>
      <c r="E38" s="657"/>
      <c r="F38" s="657"/>
      <c r="G38" s="657"/>
      <c r="H38" s="657"/>
      <c r="I38" s="657"/>
      <c r="J38" s="657"/>
      <c r="K38" s="657"/>
      <c r="L38" s="657"/>
      <c r="M38" s="657"/>
      <c r="N38" s="657"/>
      <c r="O38" s="657"/>
      <c r="P38" s="657"/>
      <c r="Q38" s="658"/>
      <c r="R38" s="659">
        <v>400822</v>
      </c>
      <c r="S38" s="660"/>
      <c r="T38" s="660"/>
      <c r="U38" s="660"/>
      <c r="V38" s="660"/>
      <c r="W38" s="660"/>
      <c r="X38" s="660"/>
      <c r="Y38" s="661"/>
      <c r="Z38" s="662">
        <v>11.4</v>
      </c>
      <c r="AA38" s="662"/>
      <c r="AB38" s="662"/>
      <c r="AC38" s="662"/>
      <c r="AD38" s="663" t="s">
        <v>131</v>
      </c>
      <c r="AE38" s="663"/>
      <c r="AF38" s="663"/>
      <c r="AG38" s="663"/>
      <c r="AH38" s="663"/>
      <c r="AI38" s="663"/>
      <c r="AJ38" s="663"/>
      <c r="AK38" s="663"/>
      <c r="AL38" s="664" t="s">
        <v>131</v>
      </c>
      <c r="AM38" s="665"/>
      <c r="AN38" s="665"/>
      <c r="AO38" s="666"/>
      <c r="AQ38" s="722" t="s">
        <v>339</v>
      </c>
      <c r="AR38" s="723"/>
      <c r="AS38" s="723"/>
      <c r="AT38" s="723"/>
      <c r="AU38" s="723"/>
      <c r="AV38" s="723"/>
      <c r="AW38" s="723"/>
      <c r="AX38" s="723"/>
      <c r="AY38" s="724"/>
      <c r="AZ38" s="659">
        <v>51436</v>
      </c>
      <c r="BA38" s="660"/>
      <c r="BB38" s="660"/>
      <c r="BC38" s="660"/>
      <c r="BD38" s="680"/>
      <c r="BE38" s="680"/>
      <c r="BF38" s="705"/>
      <c r="BG38" s="656" t="s">
        <v>340</v>
      </c>
      <c r="BH38" s="657"/>
      <c r="BI38" s="657"/>
      <c r="BJ38" s="657"/>
      <c r="BK38" s="657"/>
      <c r="BL38" s="657"/>
      <c r="BM38" s="657"/>
      <c r="BN38" s="657"/>
      <c r="BO38" s="657"/>
      <c r="BP38" s="657"/>
      <c r="BQ38" s="657"/>
      <c r="BR38" s="657"/>
      <c r="BS38" s="657"/>
      <c r="BT38" s="657"/>
      <c r="BU38" s="658"/>
      <c r="BV38" s="659">
        <v>616</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354538</v>
      </c>
      <c r="CS38" s="660"/>
      <c r="CT38" s="660"/>
      <c r="CU38" s="660"/>
      <c r="CV38" s="660"/>
      <c r="CW38" s="660"/>
      <c r="CX38" s="660"/>
      <c r="CY38" s="661"/>
      <c r="CZ38" s="664">
        <v>11</v>
      </c>
      <c r="DA38" s="692"/>
      <c r="DB38" s="692"/>
      <c r="DC38" s="694"/>
      <c r="DD38" s="668">
        <v>313405</v>
      </c>
      <c r="DE38" s="660"/>
      <c r="DF38" s="660"/>
      <c r="DG38" s="660"/>
      <c r="DH38" s="660"/>
      <c r="DI38" s="660"/>
      <c r="DJ38" s="660"/>
      <c r="DK38" s="661"/>
      <c r="DL38" s="668">
        <v>248246</v>
      </c>
      <c r="DM38" s="660"/>
      <c r="DN38" s="660"/>
      <c r="DO38" s="660"/>
      <c r="DP38" s="660"/>
      <c r="DQ38" s="660"/>
      <c r="DR38" s="660"/>
      <c r="DS38" s="660"/>
      <c r="DT38" s="660"/>
      <c r="DU38" s="660"/>
      <c r="DV38" s="661"/>
      <c r="DW38" s="664">
        <v>11.9</v>
      </c>
      <c r="DX38" s="692"/>
      <c r="DY38" s="692"/>
      <c r="DZ38" s="692"/>
      <c r="EA38" s="692"/>
      <c r="EB38" s="692"/>
      <c r="EC38" s="693"/>
    </row>
    <row r="39" spans="2:133" ht="11.25" customHeight="1" x14ac:dyDescent="0.2">
      <c r="B39" s="656" t="s">
        <v>342</v>
      </c>
      <c r="C39" s="657"/>
      <c r="D39" s="657"/>
      <c r="E39" s="657"/>
      <c r="F39" s="657"/>
      <c r="G39" s="657"/>
      <c r="H39" s="657"/>
      <c r="I39" s="657"/>
      <c r="J39" s="657"/>
      <c r="K39" s="657"/>
      <c r="L39" s="657"/>
      <c r="M39" s="657"/>
      <c r="N39" s="657"/>
      <c r="O39" s="657"/>
      <c r="P39" s="657"/>
      <c r="Q39" s="658"/>
      <c r="R39" s="659" t="s">
        <v>131</v>
      </c>
      <c r="S39" s="660"/>
      <c r="T39" s="660"/>
      <c r="U39" s="660"/>
      <c r="V39" s="660"/>
      <c r="W39" s="660"/>
      <c r="X39" s="660"/>
      <c r="Y39" s="661"/>
      <c r="Z39" s="662" t="s">
        <v>237</v>
      </c>
      <c r="AA39" s="662"/>
      <c r="AB39" s="662"/>
      <c r="AC39" s="662"/>
      <c r="AD39" s="663" t="s">
        <v>237</v>
      </c>
      <c r="AE39" s="663"/>
      <c r="AF39" s="663"/>
      <c r="AG39" s="663"/>
      <c r="AH39" s="663"/>
      <c r="AI39" s="663"/>
      <c r="AJ39" s="663"/>
      <c r="AK39" s="663"/>
      <c r="AL39" s="664" t="s">
        <v>131</v>
      </c>
      <c r="AM39" s="665"/>
      <c r="AN39" s="665"/>
      <c r="AO39" s="666"/>
      <c r="AQ39" s="722" t="s">
        <v>343</v>
      </c>
      <c r="AR39" s="723"/>
      <c r="AS39" s="723"/>
      <c r="AT39" s="723"/>
      <c r="AU39" s="723"/>
      <c r="AV39" s="723"/>
      <c r="AW39" s="723"/>
      <c r="AX39" s="723"/>
      <c r="AY39" s="724"/>
      <c r="AZ39" s="659" t="s">
        <v>131</v>
      </c>
      <c r="BA39" s="660"/>
      <c r="BB39" s="660"/>
      <c r="BC39" s="660"/>
      <c r="BD39" s="680"/>
      <c r="BE39" s="680"/>
      <c r="BF39" s="705"/>
      <c r="BG39" s="656" t="s">
        <v>344</v>
      </c>
      <c r="BH39" s="657"/>
      <c r="BI39" s="657"/>
      <c r="BJ39" s="657"/>
      <c r="BK39" s="657"/>
      <c r="BL39" s="657"/>
      <c r="BM39" s="657"/>
      <c r="BN39" s="657"/>
      <c r="BO39" s="657"/>
      <c r="BP39" s="657"/>
      <c r="BQ39" s="657"/>
      <c r="BR39" s="657"/>
      <c r="BS39" s="657"/>
      <c r="BT39" s="657"/>
      <c r="BU39" s="658"/>
      <c r="BV39" s="659">
        <v>1046</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2883</v>
      </c>
      <c r="CS39" s="680"/>
      <c r="CT39" s="680"/>
      <c r="CU39" s="680"/>
      <c r="CV39" s="680"/>
      <c r="CW39" s="680"/>
      <c r="CX39" s="680"/>
      <c r="CY39" s="681"/>
      <c r="CZ39" s="664">
        <v>0.1</v>
      </c>
      <c r="DA39" s="692"/>
      <c r="DB39" s="692"/>
      <c r="DC39" s="694"/>
      <c r="DD39" s="668">
        <v>2709</v>
      </c>
      <c r="DE39" s="680"/>
      <c r="DF39" s="680"/>
      <c r="DG39" s="680"/>
      <c r="DH39" s="680"/>
      <c r="DI39" s="680"/>
      <c r="DJ39" s="680"/>
      <c r="DK39" s="681"/>
      <c r="DL39" s="668" t="s">
        <v>237</v>
      </c>
      <c r="DM39" s="680"/>
      <c r="DN39" s="680"/>
      <c r="DO39" s="680"/>
      <c r="DP39" s="680"/>
      <c r="DQ39" s="680"/>
      <c r="DR39" s="680"/>
      <c r="DS39" s="680"/>
      <c r="DT39" s="680"/>
      <c r="DU39" s="680"/>
      <c r="DV39" s="681"/>
      <c r="DW39" s="664" t="s">
        <v>131</v>
      </c>
      <c r="DX39" s="692"/>
      <c r="DY39" s="692"/>
      <c r="DZ39" s="692"/>
      <c r="EA39" s="692"/>
      <c r="EB39" s="692"/>
      <c r="EC39" s="693"/>
    </row>
    <row r="40" spans="2:133" ht="11.25" customHeight="1" x14ac:dyDescent="0.2">
      <c r="B40" s="656" t="s">
        <v>346</v>
      </c>
      <c r="C40" s="657"/>
      <c r="D40" s="657"/>
      <c r="E40" s="657"/>
      <c r="F40" s="657"/>
      <c r="G40" s="657"/>
      <c r="H40" s="657"/>
      <c r="I40" s="657"/>
      <c r="J40" s="657"/>
      <c r="K40" s="657"/>
      <c r="L40" s="657"/>
      <c r="M40" s="657"/>
      <c r="N40" s="657"/>
      <c r="O40" s="657"/>
      <c r="P40" s="657"/>
      <c r="Q40" s="658"/>
      <c r="R40" s="659">
        <v>23622</v>
      </c>
      <c r="S40" s="660"/>
      <c r="T40" s="660"/>
      <c r="U40" s="660"/>
      <c r="V40" s="660"/>
      <c r="W40" s="660"/>
      <c r="X40" s="660"/>
      <c r="Y40" s="661"/>
      <c r="Z40" s="662">
        <v>0.7</v>
      </c>
      <c r="AA40" s="662"/>
      <c r="AB40" s="662"/>
      <c r="AC40" s="662"/>
      <c r="AD40" s="663" t="s">
        <v>237</v>
      </c>
      <c r="AE40" s="663"/>
      <c r="AF40" s="663"/>
      <c r="AG40" s="663"/>
      <c r="AH40" s="663"/>
      <c r="AI40" s="663"/>
      <c r="AJ40" s="663"/>
      <c r="AK40" s="663"/>
      <c r="AL40" s="664" t="s">
        <v>237</v>
      </c>
      <c r="AM40" s="665"/>
      <c r="AN40" s="665"/>
      <c r="AO40" s="666"/>
      <c r="AQ40" s="722" t="s">
        <v>347</v>
      </c>
      <c r="AR40" s="723"/>
      <c r="AS40" s="723"/>
      <c r="AT40" s="723"/>
      <c r="AU40" s="723"/>
      <c r="AV40" s="723"/>
      <c r="AW40" s="723"/>
      <c r="AX40" s="723"/>
      <c r="AY40" s="724"/>
      <c r="AZ40" s="659" t="s">
        <v>131</v>
      </c>
      <c r="BA40" s="660"/>
      <c r="BB40" s="660"/>
      <c r="BC40" s="660"/>
      <c r="BD40" s="680"/>
      <c r="BE40" s="680"/>
      <c r="BF40" s="705"/>
      <c r="BG40" s="709" t="s">
        <v>348</v>
      </c>
      <c r="BH40" s="710"/>
      <c r="BI40" s="710"/>
      <c r="BJ40" s="710"/>
      <c r="BK40" s="710"/>
      <c r="BL40" s="223"/>
      <c r="BM40" s="657" t="s">
        <v>349</v>
      </c>
      <c r="BN40" s="657"/>
      <c r="BO40" s="657"/>
      <c r="BP40" s="657"/>
      <c r="BQ40" s="657"/>
      <c r="BR40" s="657"/>
      <c r="BS40" s="657"/>
      <c r="BT40" s="657"/>
      <c r="BU40" s="658"/>
      <c r="BV40" s="659">
        <v>103</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3000</v>
      </c>
      <c r="CS40" s="660"/>
      <c r="CT40" s="660"/>
      <c r="CU40" s="660"/>
      <c r="CV40" s="660"/>
      <c r="CW40" s="660"/>
      <c r="CX40" s="660"/>
      <c r="CY40" s="661"/>
      <c r="CZ40" s="664">
        <v>0.1</v>
      </c>
      <c r="DA40" s="692"/>
      <c r="DB40" s="692"/>
      <c r="DC40" s="694"/>
      <c r="DD40" s="668" t="s">
        <v>131</v>
      </c>
      <c r="DE40" s="660"/>
      <c r="DF40" s="660"/>
      <c r="DG40" s="660"/>
      <c r="DH40" s="660"/>
      <c r="DI40" s="660"/>
      <c r="DJ40" s="660"/>
      <c r="DK40" s="661"/>
      <c r="DL40" s="668" t="s">
        <v>237</v>
      </c>
      <c r="DM40" s="660"/>
      <c r="DN40" s="660"/>
      <c r="DO40" s="660"/>
      <c r="DP40" s="660"/>
      <c r="DQ40" s="660"/>
      <c r="DR40" s="660"/>
      <c r="DS40" s="660"/>
      <c r="DT40" s="660"/>
      <c r="DU40" s="660"/>
      <c r="DV40" s="661"/>
      <c r="DW40" s="664" t="s">
        <v>131</v>
      </c>
      <c r="DX40" s="692"/>
      <c r="DY40" s="692"/>
      <c r="DZ40" s="692"/>
      <c r="EA40" s="692"/>
      <c r="EB40" s="692"/>
      <c r="EC40" s="693"/>
    </row>
    <row r="41" spans="2:133" ht="11.25" customHeight="1" x14ac:dyDescent="0.2">
      <c r="B41" s="682" t="s">
        <v>351</v>
      </c>
      <c r="C41" s="683"/>
      <c r="D41" s="683"/>
      <c r="E41" s="683"/>
      <c r="F41" s="683"/>
      <c r="G41" s="683"/>
      <c r="H41" s="683"/>
      <c r="I41" s="683"/>
      <c r="J41" s="683"/>
      <c r="K41" s="683"/>
      <c r="L41" s="683"/>
      <c r="M41" s="683"/>
      <c r="N41" s="683"/>
      <c r="O41" s="683"/>
      <c r="P41" s="683"/>
      <c r="Q41" s="684"/>
      <c r="R41" s="731">
        <v>3519394</v>
      </c>
      <c r="S41" s="732"/>
      <c r="T41" s="732"/>
      <c r="U41" s="732"/>
      <c r="V41" s="732"/>
      <c r="W41" s="732"/>
      <c r="X41" s="732"/>
      <c r="Y41" s="736"/>
      <c r="Z41" s="737">
        <v>100</v>
      </c>
      <c r="AA41" s="737"/>
      <c r="AB41" s="737"/>
      <c r="AC41" s="737"/>
      <c r="AD41" s="738">
        <v>2068826</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45793</v>
      </c>
      <c r="BA41" s="660"/>
      <c r="BB41" s="660"/>
      <c r="BC41" s="660"/>
      <c r="BD41" s="680"/>
      <c r="BE41" s="680"/>
      <c r="BF41" s="705"/>
      <c r="BG41" s="709"/>
      <c r="BH41" s="710"/>
      <c r="BI41" s="710"/>
      <c r="BJ41" s="710"/>
      <c r="BK41" s="710"/>
      <c r="BL41" s="223"/>
      <c r="BM41" s="657" t="s">
        <v>353</v>
      </c>
      <c r="BN41" s="657"/>
      <c r="BO41" s="657"/>
      <c r="BP41" s="657"/>
      <c r="BQ41" s="657"/>
      <c r="BR41" s="657"/>
      <c r="BS41" s="657"/>
      <c r="BT41" s="657"/>
      <c r="BU41" s="658"/>
      <c r="BV41" s="659" t="s">
        <v>131</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131</v>
      </c>
      <c r="CS41" s="680"/>
      <c r="CT41" s="680"/>
      <c r="CU41" s="680"/>
      <c r="CV41" s="680"/>
      <c r="CW41" s="680"/>
      <c r="CX41" s="680"/>
      <c r="CY41" s="681"/>
      <c r="CZ41" s="664" t="s">
        <v>131</v>
      </c>
      <c r="DA41" s="692"/>
      <c r="DB41" s="692"/>
      <c r="DC41" s="694"/>
      <c r="DD41" s="668" t="s">
        <v>237</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355</v>
      </c>
      <c r="AR42" s="729"/>
      <c r="AS42" s="729"/>
      <c r="AT42" s="729"/>
      <c r="AU42" s="729"/>
      <c r="AV42" s="729"/>
      <c r="AW42" s="729"/>
      <c r="AX42" s="729"/>
      <c r="AY42" s="730"/>
      <c r="AZ42" s="731">
        <v>101317</v>
      </c>
      <c r="BA42" s="732"/>
      <c r="BB42" s="732"/>
      <c r="BC42" s="732"/>
      <c r="BD42" s="718"/>
      <c r="BE42" s="718"/>
      <c r="BF42" s="720"/>
      <c r="BG42" s="711"/>
      <c r="BH42" s="712"/>
      <c r="BI42" s="712"/>
      <c r="BJ42" s="712"/>
      <c r="BK42" s="712"/>
      <c r="BL42" s="224"/>
      <c r="BM42" s="683" t="s">
        <v>356</v>
      </c>
      <c r="BN42" s="683"/>
      <c r="BO42" s="683"/>
      <c r="BP42" s="683"/>
      <c r="BQ42" s="683"/>
      <c r="BR42" s="683"/>
      <c r="BS42" s="683"/>
      <c r="BT42" s="683"/>
      <c r="BU42" s="684"/>
      <c r="BV42" s="731">
        <v>309</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510344</v>
      </c>
      <c r="CS42" s="680"/>
      <c r="CT42" s="680"/>
      <c r="CU42" s="680"/>
      <c r="CV42" s="680"/>
      <c r="CW42" s="680"/>
      <c r="CX42" s="680"/>
      <c r="CY42" s="681"/>
      <c r="CZ42" s="664">
        <v>15.8</v>
      </c>
      <c r="DA42" s="692"/>
      <c r="DB42" s="692"/>
      <c r="DC42" s="694"/>
      <c r="DD42" s="668">
        <v>54573</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358</v>
      </c>
      <c r="CD43" s="656" t="s">
        <v>359</v>
      </c>
      <c r="CE43" s="657"/>
      <c r="CF43" s="657"/>
      <c r="CG43" s="657"/>
      <c r="CH43" s="657"/>
      <c r="CI43" s="657"/>
      <c r="CJ43" s="657"/>
      <c r="CK43" s="657"/>
      <c r="CL43" s="657"/>
      <c r="CM43" s="657"/>
      <c r="CN43" s="657"/>
      <c r="CO43" s="657"/>
      <c r="CP43" s="657"/>
      <c r="CQ43" s="658"/>
      <c r="CR43" s="659" t="s">
        <v>237</v>
      </c>
      <c r="CS43" s="680"/>
      <c r="CT43" s="680"/>
      <c r="CU43" s="680"/>
      <c r="CV43" s="680"/>
      <c r="CW43" s="680"/>
      <c r="CX43" s="680"/>
      <c r="CY43" s="681"/>
      <c r="CZ43" s="664" t="s">
        <v>131</v>
      </c>
      <c r="DA43" s="692"/>
      <c r="DB43" s="692"/>
      <c r="DC43" s="694"/>
      <c r="DD43" s="668" t="s">
        <v>131</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308</v>
      </c>
      <c r="CE44" s="698"/>
      <c r="CF44" s="656" t="s">
        <v>361</v>
      </c>
      <c r="CG44" s="657"/>
      <c r="CH44" s="657"/>
      <c r="CI44" s="657"/>
      <c r="CJ44" s="657"/>
      <c r="CK44" s="657"/>
      <c r="CL44" s="657"/>
      <c r="CM44" s="657"/>
      <c r="CN44" s="657"/>
      <c r="CO44" s="657"/>
      <c r="CP44" s="657"/>
      <c r="CQ44" s="658"/>
      <c r="CR44" s="659">
        <v>506466</v>
      </c>
      <c r="CS44" s="660"/>
      <c r="CT44" s="660"/>
      <c r="CU44" s="660"/>
      <c r="CV44" s="660"/>
      <c r="CW44" s="660"/>
      <c r="CX44" s="660"/>
      <c r="CY44" s="661"/>
      <c r="CZ44" s="664">
        <v>15.7</v>
      </c>
      <c r="DA44" s="665"/>
      <c r="DB44" s="665"/>
      <c r="DC44" s="671"/>
      <c r="DD44" s="668">
        <v>52217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44439</v>
      </c>
      <c r="CS45" s="680"/>
      <c r="CT45" s="680"/>
      <c r="CU45" s="680"/>
      <c r="CV45" s="680"/>
      <c r="CW45" s="680"/>
      <c r="CX45" s="680"/>
      <c r="CY45" s="681"/>
      <c r="CZ45" s="664">
        <v>1.4</v>
      </c>
      <c r="DA45" s="692"/>
      <c r="DB45" s="692"/>
      <c r="DC45" s="694"/>
      <c r="DD45" s="668">
        <v>4028</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9"/>
      <c r="CE46" s="700"/>
      <c r="CF46" s="656" t="s">
        <v>364</v>
      </c>
      <c r="CG46" s="657"/>
      <c r="CH46" s="657"/>
      <c r="CI46" s="657"/>
      <c r="CJ46" s="657"/>
      <c r="CK46" s="657"/>
      <c r="CL46" s="657"/>
      <c r="CM46" s="657"/>
      <c r="CN46" s="657"/>
      <c r="CO46" s="657"/>
      <c r="CP46" s="657"/>
      <c r="CQ46" s="658"/>
      <c r="CR46" s="659">
        <v>455739</v>
      </c>
      <c r="CS46" s="660"/>
      <c r="CT46" s="660"/>
      <c r="CU46" s="660"/>
      <c r="CV46" s="660"/>
      <c r="CW46" s="660"/>
      <c r="CX46" s="660"/>
      <c r="CY46" s="661"/>
      <c r="CZ46" s="664">
        <v>14.1</v>
      </c>
      <c r="DA46" s="665"/>
      <c r="DB46" s="665"/>
      <c r="DC46" s="671"/>
      <c r="DD46" s="668">
        <v>48118</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9"/>
      <c r="CE47" s="700"/>
      <c r="CF47" s="656" t="s">
        <v>365</v>
      </c>
      <c r="CG47" s="657"/>
      <c r="CH47" s="657"/>
      <c r="CI47" s="657"/>
      <c r="CJ47" s="657"/>
      <c r="CK47" s="657"/>
      <c r="CL47" s="657"/>
      <c r="CM47" s="657"/>
      <c r="CN47" s="657"/>
      <c r="CO47" s="657"/>
      <c r="CP47" s="657"/>
      <c r="CQ47" s="658"/>
      <c r="CR47" s="659">
        <v>3878</v>
      </c>
      <c r="CS47" s="680"/>
      <c r="CT47" s="680"/>
      <c r="CU47" s="680"/>
      <c r="CV47" s="680"/>
      <c r="CW47" s="680"/>
      <c r="CX47" s="680"/>
      <c r="CY47" s="681"/>
      <c r="CZ47" s="664">
        <v>0.1</v>
      </c>
      <c r="DA47" s="692"/>
      <c r="DB47" s="692"/>
      <c r="DC47" s="694"/>
      <c r="DD47" s="668">
        <v>2356</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701"/>
      <c r="CE48" s="702"/>
      <c r="CF48" s="656" t="s">
        <v>366</v>
      </c>
      <c r="CG48" s="657"/>
      <c r="CH48" s="657"/>
      <c r="CI48" s="657"/>
      <c r="CJ48" s="657"/>
      <c r="CK48" s="657"/>
      <c r="CL48" s="657"/>
      <c r="CM48" s="657"/>
      <c r="CN48" s="657"/>
      <c r="CO48" s="657"/>
      <c r="CP48" s="657"/>
      <c r="CQ48" s="658"/>
      <c r="CR48" s="659" t="s">
        <v>237</v>
      </c>
      <c r="CS48" s="660"/>
      <c r="CT48" s="660"/>
      <c r="CU48" s="660"/>
      <c r="CV48" s="660"/>
      <c r="CW48" s="660"/>
      <c r="CX48" s="660"/>
      <c r="CY48" s="661"/>
      <c r="CZ48" s="664" t="s">
        <v>131</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2" t="s">
        <v>367</v>
      </c>
      <c r="CE49" s="683"/>
      <c r="CF49" s="683"/>
      <c r="CG49" s="683"/>
      <c r="CH49" s="683"/>
      <c r="CI49" s="683"/>
      <c r="CJ49" s="683"/>
      <c r="CK49" s="683"/>
      <c r="CL49" s="683"/>
      <c r="CM49" s="683"/>
      <c r="CN49" s="683"/>
      <c r="CO49" s="683"/>
      <c r="CP49" s="683"/>
      <c r="CQ49" s="684"/>
      <c r="CR49" s="731">
        <v>3225624</v>
      </c>
      <c r="CS49" s="718"/>
      <c r="CT49" s="718"/>
      <c r="CU49" s="718"/>
      <c r="CV49" s="718"/>
      <c r="CW49" s="718"/>
      <c r="CX49" s="718"/>
      <c r="CY49" s="747"/>
      <c r="CZ49" s="739">
        <v>100</v>
      </c>
      <c r="DA49" s="748"/>
      <c r="DB49" s="748"/>
      <c r="DC49" s="749"/>
      <c r="DD49" s="750">
        <v>2203182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GZqtMoVi1+M6e+8f0tpCYGIwj6C+jzAkkM8U3r+jivYWDZzizPlGJkaLHMRCtqjKegQ0Ikfii0kUZZfZtw6clw==" saltValue="M4mU0LKZ3KP49DlaSi+jO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390</v>
      </c>
      <c r="C7" s="786"/>
      <c r="D7" s="786"/>
      <c r="E7" s="786"/>
      <c r="F7" s="786"/>
      <c r="G7" s="786"/>
      <c r="H7" s="786"/>
      <c r="I7" s="786"/>
      <c r="J7" s="786"/>
      <c r="K7" s="786"/>
      <c r="L7" s="786"/>
      <c r="M7" s="786"/>
      <c r="N7" s="786"/>
      <c r="O7" s="786"/>
      <c r="P7" s="787"/>
      <c r="Q7" s="788">
        <v>3516</v>
      </c>
      <c r="R7" s="789"/>
      <c r="S7" s="789"/>
      <c r="T7" s="789"/>
      <c r="U7" s="789"/>
      <c r="V7" s="789">
        <v>3225</v>
      </c>
      <c r="W7" s="789"/>
      <c r="X7" s="789"/>
      <c r="Y7" s="789"/>
      <c r="Z7" s="789"/>
      <c r="AA7" s="789">
        <v>291</v>
      </c>
      <c r="AB7" s="789"/>
      <c r="AC7" s="789"/>
      <c r="AD7" s="789"/>
      <c r="AE7" s="790"/>
      <c r="AF7" s="791">
        <v>208</v>
      </c>
      <c r="AG7" s="792"/>
      <c r="AH7" s="792"/>
      <c r="AI7" s="792"/>
      <c r="AJ7" s="793"/>
      <c r="AK7" s="794">
        <v>16</v>
      </c>
      <c r="AL7" s="795"/>
      <c r="AM7" s="795"/>
      <c r="AN7" s="795"/>
      <c r="AO7" s="795"/>
      <c r="AP7" s="795">
        <v>3255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585</v>
      </c>
      <c r="BT7" s="783"/>
      <c r="BU7" s="783"/>
      <c r="BV7" s="783"/>
      <c r="BW7" s="783"/>
      <c r="BX7" s="783"/>
      <c r="BY7" s="783"/>
      <c r="BZ7" s="783"/>
      <c r="CA7" s="783"/>
      <c r="CB7" s="783"/>
      <c r="CC7" s="783"/>
      <c r="CD7" s="783"/>
      <c r="CE7" s="783"/>
      <c r="CF7" s="783"/>
      <c r="CG7" s="798"/>
      <c r="CH7" s="779">
        <v>-596</v>
      </c>
      <c r="CI7" s="780"/>
      <c r="CJ7" s="780"/>
      <c r="CK7" s="780"/>
      <c r="CL7" s="781"/>
      <c r="CM7" s="779">
        <v>68</v>
      </c>
      <c r="CN7" s="780"/>
      <c r="CO7" s="780"/>
      <c r="CP7" s="780"/>
      <c r="CQ7" s="781"/>
      <c r="CR7" s="779">
        <v>500</v>
      </c>
      <c r="CS7" s="780"/>
      <c r="CT7" s="780"/>
      <c r="CU7" s="780"/>
      <c r="CV7" s="781"/>
      <c r="CW7" s="779" t="s">
        <v>584</v>
      </c>
      <c r="CX7" s="780"/>
      <c r="CY7" s="780"/>
      <c r="CZ7" s="780"/>
      <c r="DA7" s="781"/>
      <c r="DB7" s="779" t="s">
        <v>583</v>
      </c>
      <c r="DC7" s="780"/>
      <c r="DD7" s="780"/>
      <c r="DE7" s="780"/>
      <c r="DF7" s="781"/>
      <c r="DG7" s="779" t="s">
        <v>586</v>
      </c>
      <c r="DH7" s="780"/>
      <c r="DI7" s="780"/>
      <c r="DJ7" s="780"/>
      <c r="DK7" s="781"/>
      <c r="DL7" s="779" t="s">
        <v>584</v>
      </c>
      <c r="DM7" s="780"/>
      <c r="DN7" s="780"/>
      <c r="DO7" s="780"/>
      <c r="DP7" s="781"/>
      <c r="DQ7" s="779" t="s">
        <v>584</v>
      </c>
      <c r="DR7" s="780"/>
      <c r="DS7" s="780"/>
      <c r="DT7" s="780"/>
      <c r="DU7" s="781"/>
      <c r="DV7" s="782"/>
      <c r="DW7" s="783"/>
      <c r="DX7" s="783"/>
      <c r="DY7" s="783"/>
      <c r="DZ7" s="784"/>
      <c r="EA7" s="234"/>
    </row>
    <row r="8" spans="1:131" s="235" customFormat="1" ht="26.25" customHeight="1" x14ac:dyDescent="0.2">
      <c r="A8" s="238">
        <v>2</v>
      </c>
      <c r="B8" s="816" t="s">
        <v>391</v>
      </c>
      <c r="C8" s="817"/>
      <c r="D8" s="817"/>
      <c r="E8" s="817"/>
      <c r="F8" s="817"/>
      <c r="G8" s="817"/>
      <c r="H8" s="817"/>
      <c r="I8" s="817"/>
      <c r="J8" s="817"/>
      <c r="K8" s="817"/>
      <c r="L8" s="817"/>
      <c r="M8" s="817"/>
      <c r="N8" s="817"/>
      <c r="O8" s="817"/>
      <c r="P8" s="818"/>
      <c r="Q8" s="819">
        <v>3</v>
      </c>
      <c r="R8" s="820"/>
      <c r="S8" s="820"/>
      <c r="T8" s="820"/>
      <c r="U8" s="820"/>
      <c r="V8" s="820">
        <v>0</v>
      </c>
      <c r="W8" s="820"/>
      <c r="X8" s="820"/>
      <c r="Y8" s="820"/>
      <c r="Z8" s="820"/>
      <c r="AA8" s="820">
        <v>3</v>
      </c>
      <c r="AB8" s="820"/>
      <c r="AC8" s="820"/>
      <c r="AD8" s="820"/>
      <c r="AE8" s="821"/>
      <c r="AF8" s="822">
        <v>3</v>
      </c>
      <c r="AG8" s="823"/>
      <c r="AH8" s="823"/>
      <c r="AI8" s="823"/>
      <c r="AJ8" s="824"/>
      <c r="AK8" s="805" t="s">
        <v>583</v>
      </c>
      <c r="AL8" s="806"/>
      <c r="AM8" s="806"/>
      <c r="AN8" s="806"/>
      <c r="AO8" s="806"/>
      <c r="AP8" s="806" t="s">
        <v>584</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393</v>
      </c>
      <c r="B23" s="825" t="s">
        <v>394</v>
      </c>
      <c r="C23" s="826"/>
      <c r="D23" s="826"/>
      <c r="E23" s="826"/>
      <c r="F23" s="826"/>
      <c r="G23" s="826"/>
      <c r="H23" s="826"/>
      <c r="I23" s="826"/>
      <c r="J23" s="826"/>
      <c r="K23" s="826"/>
      <c r="L23" s="826"/>
      <c r="M23" s="826"/>
      <c r="N23" s="826"/>
      <c r="O23" s="826"/>
      <c r="P23" s="827"/>
      <c r="Q23" s="828">
        <v>3519</v>
      </c>
      <c r="R23" s="829"/>
      <c r="S23" s="829"/>
      <c r="T23" s="829"/>
      <c r="U23" s="829"/>
      <c r="V23" s="829">
        <v>3225</v>
      </c>
      <c r="W23" s="829"/>
      <c r="X23" s="829"/>
      <c r="Y23" s="829"/>
      <c r="Z23" s="829"/>
      <c r="AA23" s="829">
        <v>294</v>
      </c>
      <c r="AB23" s="829"/>
      <c r="AC23" s="829"/>
      <c r="AD23" s="829"/>
      <c r="AE23" s="830"/>
      <c r="AF23" s="831">
        <v>211</v>
      </c>
      <c r="AG23" s="829"/>
      <c r="AH23" s="829"/>
      <c r="AI23" s="829"/>
      <c r="AJ23" s="832"/>
      <c r="AK23" s="833"/>
      <c r="AL23" s="834"/>
      <c r="AM23" s="834"/>
      <c r="AN23" s="834"/>
      <c r="AO23" s="834"/>
      <c r="AP23" s="829">
        <v>3255</v>
      </c>
      <c r="AQ23" s="829"/>
      <c r="AR23" s="829"/>
      <c r="AS23" s="829"/>
      <c r="AT23" s="829"/>
      <c r="AU23" s="845"/>
      <c r="AV23" s="845"/>
      <c r="AW23" s="845"/>
      <c r="AX23" s="845"/>
      <c r="AY23" s="846"/>
      <c r="AZ23" s="847" t="s">
        <v>395</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396</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373</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0" t="s">
        <v>401</v>
      </c>
      <c r="AG26" s="851"/>
      <c r="AH26" s="851"/>
      <c r="AI26" s="851"/>
      <c r="AJ26" s="852"/>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406</v>
      </c>
      <c r="C28" s="786"/>
      <c r="D28" s="786"/>
      <c r="E28" s="786"/>
      <c r="F28" s="786"/>
      <c r="G28" s="786"/>
      <c r="H28" s="786"/>
      <c r="I28" s="786"/>
      <c r="J28" s="786"/>
      <c r="K28" s="786"/>
      <c r="L28" s="786"/>
      <c r="M28" s="786"/>
      <c r="N28" s="786"/>
      <c r="O28" s="786"/>
      <c r="P28" s="787"/>
      <c r="Q28" s="858">
        <v>540</v>
      </c>
      <c r="R28" s="859"/>
      <c r="S28" s="859"/>
      <c r="T28" s="859"/>
      <c r="U28" s="859"/>
      <c r="V28" s="859">
        <v>500</v>
      </c>
      <c r="W28" s="859"/>
      <c r="X28" s="859"/>
      <c r="Y28" s="859"/>
      <c r="Z28" s="859"/>
      <c r="AA28" s="859">
        <v>40</v>
      </c>
      <c r="AB28" s="859"/>
      <c r="AC28" s="859"/>
      <c r="AD28" s="859"/>
      <c r="AE28" s="860"/>
      <c r="AF28" s="861">
        <v>40</v>
      </c>
      <c r="AG28" s="859"/>
      <c r="AH28" s="859"/>
      <c r="AI28" s="859"/>
      <c r="AJ28" s="862"/>
      <c r="AK28" s="863">
        <v>47</v>
      </c>
      <c r="AL28" s="864"/>
      <c r="AM28" s="864"/>
      <c r="AN28" s="864"/>
      <c r="AO28" s="864"/>
      <c r="AP28" s="864" t="s">
        <v>584</v>
      </c>
      <c r="AQ28" s="864"/>
      <c r="AR28" s="864"/>
      <c r="AS28" s="864"/>
      <c r="AT28" s="864"/>
      <c r="AU28" s="864" t="s">
        <v>584</v>
      </c>
      <c r="AV28" s="864"/>
      <c r="AW28" s="864"/>
      <c r="AX28" s="864"/>
      <c r="AY28" s="864"/>
      <c r="AZ28" s="865" t="s">
        <v>584</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407</v>
      </c>
      <c r="C29" s="817"/>
      <c r="D29" s="817"/>
      <c r="E29" s="817"/>
      <c r="F29" s="817"/>
      <c r="G29" s="817"/>
      <c r="H29" s="817"/>
      <c r="I29" s="817"/>
      <c r="J29" s="817"/>
      <c r="K29" s="817"/>
      <c r="L29" s="817"/>
      <c r="M29" s="817"/>
      <c r="N29" s="817"/>
      <c r="O29" s="817"/>
      <c r="P29" s="818"/>
      <c r="Q29" s="819">
        <v>512</v>
      </c>
      <c r="R29" s="820"/>
      <c r="S29" s="820"/>
      <c r="T29" s="820"/>
      <c r="U29" s="820"/>
      <c r="V29" s="820">
        <v>482</v>
      </c>
      <c r="W29" s="820"/>
      <c r="X29" s="820"/>
      <c r="Y29" s="820"/>
      <c r="Z29" s="820"/>
      <c r="AA29" s="820">
        <v>30</v>
      </c>
      <c r="AB29" s="820"/>
      <c r="AC29" s="820"/>
      <c r="AD29" s="820"/>
      <c r="AE29" s="821"/>
      <c r="AF29" s="822">
        <v>30</v>
      </c>
      <c r="AG29" s="823"/>
      <c r="AH29" s="823"/>
      <c r="AI29" s="823"/>
      <c r="AJ29" s="824"/>
      <c r="AK29" s="870">
        <v>85</v>
      </c>
      <c r="AL29" s="866"/>
      <c r="AM29" s="866"/>
      <c r="AN29" s="866"/>
      <c r="AO29" s="866"/>
      <c r="AP29" s="866" t="s">
        <v>586</v>
      </c>
      <c r="AQ29" s="866"/>
      <c r="AR29" s="866"/>
      <c r="AS29" s="866"/>
      <c r="AT29" s="866"/>
      <c r="AU29" s="866" t="s">
        <v>587</v>
      </c>
      <c r="AV29" s="866"/>
      <c r="AW29" s="866"/>
      <c r="AX29" s="866"/>
      <c r="AY29" s="866"/>
      <c r="AZ29" s="867" t="s">
        <v>584</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408</v>
      </c>
      <c r="C30" s="817"/>
      <c r="D30" s="817"/>
      <c r="E30" s="817"/>
      <c r="F30" s="817"/>
      <c r="G30" s="817"/>
      <c r="H30" s="817"/>
      <c r="I30" s="817"/>
      <c r="J30" s="817"/>
      <c r="K30" s="817"/>
      <c r="L30" s="817"/>
      <c r="M30" s="817"/>
      <c r="N30" s="817"/>
      <c r="O30" s="817"/>
      <c r="P30" s="818"/>
      <c r="Q30" s="819">
        <v>50</v>
      </c>
      <c r="R30" s="820"/>
      <c r="S30" s="820"/>
      <c r="T30" s="820"/>
      <c r="U30" s="820"/>
      <c r="V30" s="820">
        <v>50</v>
      </c>
      <c r="W30" s="820"/>
      <c r="X30" s="820"/>
      <c r="Y30" s="820"/>
      <c r="Z30" s="820"/>
      <c r="AA30" s="820">
        <v>0</v>
      </c>
      <c r="AB30" s="820"/>
      <c r="AC30" s="820"/>
      <c r="AD30" s="820"/>
      <c r="AE30" s="821"/>
      <c r="AF30" s="822">
        <v>0</v>
      </c>
      <c r="AG30" s="823"/>
      <c r="AH30" s="823"/>
      <c r="AI30" s="823"/>
      <c r="AJ30" s="824"/>
      <c r="AK30" s="870">
        <v>15</v>
      </c>
      <c r="AL30" s="866"/>
      <c r="AM30" s="866"/>
      <c r="AN30" s="866"/>
      <c r="AO30" s="866"/>
      <c r="AP30" s="866" t="s">
        <v>584</v>
      </c>
      <c r="AQ30" s="866"/>
      <c r="AR30" s="866"/>
      <c r="AS30" s="866"/>
      <c r="AT30" s="866"/>
      <c r="AU30" s="866" t="s">
        <v>588</v>
      </c>
      <c r="AV30" s="866"/>
      <c r="AW30" s="866"/>
      <c r="AX30" s="866"/>
      <c r="AY30" s="866"/>
      <c r="AZ30" s="867" t="s">
        <v>584</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409</v>
      </c>
      <c r="C31" s="817"/>
      <c r="D31" s="817"/>
      <c r="E31" s="817"/>
      <c r="F31" s="817"/>
      <c r="G31" s="817"/>
      <c r="H31" s="817"/>
      <c r="I31" s="817"/>
      <c r="J31" s="817"/>
      <c r="K31" s="817"/>
      <c r="L31" s="817"/>
      <c r="M31" s="817"/>
      <c r="N31" s="817"/>
      <c r="O31" s="817"/>
      <c r="P31" s="818"/>
      <c r="Q31" s="819">
        <v>230</v>
      </c>
      <c r="R31" s="820"/>
      <c r="S31" s="820"/>
      <c r="T31" s="820"/>
      <c r="U31" s="820"/>
      <c r="V31" s="820">
        <v>224</v>
      </c>
      <c r="W31" s="820"/>
      <c r="X31" s="820"/>
      <c r="Y31" s="820"/>
      <c r="Z31" s="820"/>
      <c r="AA31" s="820">
        <v>6</v>
      </c>
      <c r="AB31" s="820"/>
      <c r="AC31" s="820"/>
      <c r="AD31" s="820"/>
      <c r="AE31" s="821"/>
      <c r="AF31" s="822">
        <v>6</v>
      </c>
      <c r="AG31" s="823"/>
      <c r="AH31" s="823"/>
      <c r="AI31" s="823"/>
      <c r="AJ31" s="824"/>
      <c r="AK31" s="870">
        <v>51</v>
      </c>
      <c r="AL31" s="866"/>
      <c r="AM31" s="866"/>
      <c r="AN31" s="866"/>
      <c r="AO31" s="866"/>
      <c r="AP31" s="866">
        <v>332</v>
      </c>
      <c r="AQ31" s="866"/>
      <c r="AR31" s="866"/>
      <c r="AS31" s="866"/>
      <c r="AT31" s="866"/>
      <c r="AU31" s="866">
        <v>166</v>
      </c>
      <c r="AV31" s="866"/>
      <c r="AW31" s="866"/>
      <c r="AX31" s="866"/>
      <c r="AY31" s="866"/>
      <c r="AZ31" s="867" t="s">
        <v>584</v>
      </c>
      <c r="BA31" s="867"/>
      <c r="BB31" s="867"/>
      <c r="BC31" s="867"/>
      <c r="BD31" s="867"/>
      <c r="BE31" s="868" t="s">
        <v>410</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411</v>
      </c>
      <c r="C32" s="817"/>
      <c r="D32" s="817"/>
      <c r="E32" s="817"/>
      <c r="F32" s="817"/>
      <c r="G32" s="817"/>
      <c r="H32" s="817"/>
      <c r="I32" s="817"/>
      <c r="J32" s="817"/>
      <c r="K32" s="817"/>
      <c r="L32" s="817"/>
      <c r="M32" s="817"/>
      <c r="N32" s="817"/>
      <c r="O32" s="817"/>
      <c r="P32" s="818"/>
      <c r="Q32" s="819">
        <v>238</v>
      </c>
      <c r="R32" s="820"/>
      <c r="S32" s="820"/>
      <c r="T32" s="820"/>
      <c r="U32" s="820"/>
      <c r="V32" s="820">
        <v>223</v>
      </c>
      <c r="W32" s="820"/>
      <c r="X32" s="820"/>
      <c r="Y32" s="820"/>
      <c r="Z32" s="820"/>
      <c r="AA32" s="820">
        <v>15</v>
      </c>
      <c r="AB32" s="820"/>
      <c r="AC32" s="820"/>
      <c r="AD32" s="820"/>
      <c r="AE32" s="821"/>
      <c r="AF32" s="822">
        <v>15</v>
      </c>
      <c r="AG32" s="823"/>
      <c r="AH32" s="823"/>
      <c r="AI32" s="823"/>
      <c r="AJ32" s="824"/>
      <c r="AK32" s="870">
        <v>156</v>
      </c>
      <c r="AL32" s="866"/>
      <c r="AM32" s="866"/>
      <c r="AN32" s="866"/>
      <c r="AO32" s="866"/>
      <c r="AP32" s="866">
        <v>631</v>
      </c>
      <c r="AQ32" s="866"/>
      <c r="AR32" s="866"/>
      <c r="AS32" s="866"/>
      <c r="AT32" s="866"/>
      <c r="AU32" s="866">
        <v>631</v>
      </c>
      <c r="AV32" s="866"/>
      <c r="AW32" s="866"/>
      <c r="AX32" s="866"/>
      <c r="AY32" s="866"/>
      <c r="AZ32" s="867" t="s">
        <v>583</v>
      </c>
      <c r="BA32" s="867"/>
      <c r="BB32" s="867"/>
      <c r="BC32" s="867"/>
      <c r="BD32" s="867"/>
      <c r="BE32" s="868" t="s">
        <v>410</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412</v>
      </c>
      <c r="C33" s="817"/>
      <c r="D33" s="817"/>
      <c r="E33" s="817"/>
      <c r="F33" s="817"/>
      <c r="G33" s="817"/>
      <c r="H33" s="817"/>
      <c r="I33" s="817"/>
      <c r="J33" s="817"/>
      <c r="K33" s="817"/>
      <c r="L33" s="817"/>
      <c r="M33" s="817"/>
      <c r="N33" s="817"/>
      <c r="O33" s="817"/>
      <c r="P33" s="818"/>
      <c r="Q33" s="819">
        <v>36</v>
      </c>
      <c r="R33" s="820"/>
      <c r="S33" s="820"/>
      <c r="T33" s="820"/>
      <c r="U33" s="820"/>
      <c r="V33" s="820">
        <v>1</v>
      </c>
      <c r="W33" s="820"/>
      <c r="X33" s="820"/>
      <c r="Y33" s="820"/>
      <c r="Z33" s="820"/>
      <c r="AA33" s="820">
        <v>35</v>
      </c>
      <c r="AB33" s="820"/>
      <c r="AC33" s="820"/>
      <c r="AD33" s="820"/>
      <c r="AE33" s="821"/>
      <c r="AF33" s="822">
        <v>52</v>
      </c>
      <c r="AG33" s="823"/>
      <c r="AH33" s="823"/>
      <c r="AI33" s="823"/>
      <c r="AJ33" s="824"/>
      <c r="AK33" s="870" t="s">
        <v>584</v>
      </c>
      <c r="AL33" s="866"/>
      <c r="AM33" s="866"/>
      <c r="AN33" s="866"/>
      <c r="AO33" s="866"/>
      <c r="AP33" s="866" t="s">
        <v>584</v>
      </c>
      <c r="AQ33" s="866"/>
      <c r="AR33" s="866"/>
      <c r="AS33" s="866"/>
      <c r="AT33" s="866"/>
      <c r="AU33" s="866" t="s">
        <v>584</v>
      </c>
      <c r="AV33" s="866"/>
      <c r="AW33" s="866"/>
      <c r="AX33" s="866"/>
      <c r="AY33" s="866"/>
      <c r="AZ33" s="867" t="s">
        <v>584</v>
      </c>
      <c r="BA33" s="867"/>
      <c r="BB33" s="867"/>
      <c r="BC33" s="867"/>
      <c r="BD33" s="867"/>
      <c r="BE33" s="868" t="s">
        <v>410</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393</v>
      </c>
      <c r="B63" s="825" t="s">
        <v>414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142</v>
      </c>
      <c r="AG63" s="880"/>
      <c r="AH63" s="880"/>
      <c r="AI63" s="880"/>
      <c r="AJ63" s="881"/>
      <c r="AK63" s="882"/>
      <c r="AL63" s="877"/>
      <c r="AM63" s="877"/>
      <c r="AN63" s="877"/>
      <c r="AO63" s="877"/>
      <c r="AP63" s="880">
        <v>963</v>
      </c>
      <c r="AQ63" s="880"/>
      <c r="AR63" s="880"/>
      <c r="AS63" s="880"/>
      <c r="AT63" s="880"/>
      <c r="AU63" s="880">
        <v>797</v>
      </c>
      <c r="AV63" s="880"/>
      <c r="AW63" s="880"/>
      <c r="AX63" s="880"/>
      <c r="AY63" s="880"/>
      <c r="AZ63" s="884"/>
      <c r="BA63" s="884"/>
      <c r="BB63" s="884"/>
      <c r="BC63" s="884"/>
      <c r="BD63" s="884"/>
      <c r="BE63" s="885"/>
      <c r="BF63" s="885"/>
      <c r="BG63" s="885"/>
      <c r="BH63" s="885"/>
      <c r="BI63" s="886"/>
      <c r="BJ63" s="887" t="s">
        <v>131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416</v>
      </c>
      <c r="B66" s="764"/>
      <c r="C66" s="764"/>
      <c r="D66" s="764"/>
      <c r="E66" s="764"/>
      <c r="F66" s="764"/>
      <c r="G66" s="764"/>
      <c r="H66" s="764"/>
      <c r="I66" s="764"/>
      <c r="J66" s="764"/>
      <c r="K66" s="764"/>
      <c r="L66" s="764"/>
      <c r="M66" s="764"/>
      <c r="N66" s="764"/>
      <c r="O66" s="764"/>
      <c r="P66" s="765"/>
      <c r="Q66" s="769" t="s">
        <v>417</v>
      </c>
      <c r="R66" s="770"/>
      <c r="S66" s="770"/>
      <c r="T66" s="770"/>
      <c r="U66" s="771"/>
      <c r="V66" s="769" t="s">
        <v>399</v>
      </c>
      <c r="W66" s="770"/>
      <c r="X66" s="770"/>
      <c r="Y66" s="770"/>
      <c r="Z66" s="771"/>
      <c r="AA66" s="769" t="s">
        <v>418</v>
      </c>
      <c r="AB66" s="770"/>
      <c r="AC66" s="770"/>
      <c r="AD66" s="770"/>
      <c r="AE66" s="771"/>
      <c r="AF66" s="890" t="s">
        <v>401</v>
      </c>
      <c r="AG66" s="851"/>
      <c r="AH66" s="851"/>
      <c r="AI66" s="851"/>
      <c r="AJ66" s="891"/>
      <c r="AK66" s="769" t="s">
        <v>419</v>
      </c>
      <c r="AL66" s="764"/>
      <c r="AM66" s="764"/>
      <c r="AN66" s="764"/>
      <c r="AO66" s="765"/>
      <c r="AP66" s="769" t="s">
        <v>403</v>
      </c>
      <c r="AQ66" s="770"/>
      <c r="AR66" s="770"/>
      <c r="AS66" s="770"/>
      <c r="AT66" s="771"/>
      <c r="AU66" s="769" t="s">
        <v>420</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574</v>
      </c>
      <c r="C68" s="906"/>
      <c r="D68" s="906"/>
      <c r="E68" s="906"/>
      <c r="F68" s="906"/>
      <c r="G68" s="906"/>
      <c r="H68" s="906"/>
      <c r="I68" s="906"/>
      <c r="J68" s="906"/>
      <c r="K68" s="906"/>
      <c r="L68" s="906"/>
      <c r="M68" s="906"/>
      <c r="N68" s="906"/>
      <c r="O68" s="906"/>
      <c r="P68" s="907"/>
      <c r="Q68" s="908">
        <v>3943</v>
      </c>
      <c r="R68" s="902"/>
      <c r="S68" s="902"/>
      <c r="T68" s="902"/>
      <c r="U68" s="902"/>
      <c r="V68" s="902">
        <v>3832</v>
      </c>
      <c r="W68" s="902"/>
      <c r="X68" s="902"/>
      <c r="Y68" s="902"/>
      <c r="Z68" s="902"/>
      <c r="AA68" s="902">
        <v>111</v>
      </c>
      <c r="AB68" s="902"/>
      <c r="AC68" s="902"/>
      <c r="AD68" s="902"/>
      <c r="AE68" s="902"/>
      <c r="AF68" s="902">
        <v>111</v>
      </c>
      <c r="AG68" s="902"/>
      <c r="AH68" s="902"/>
      <c r="AI68" s="902"/>
      <c r="AJ68" s="902"/>
      <c r="AK68" s="902">
        <v>0</v>
      </c>
      <c r="AL68" s="902"/>
      <c r="AM68" s="902"/>
      <c r="AN68" s="902"/>
      <c r="AO68" s="902"/>
      <c r="AP68" s="902">
        <v>560</v>
      </c>
      <c r="AQ68" s="902"/>
      <c r="AR68" s="902"/>
      <c r="AS68" s="902"/>
      <c r="AT68" s="902"/>
      <c r="AU68" s="902">
        <v>31</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575</v>
      </c>
      <c r="C69" s="910"/>
      <c r="D69" s="910"/>
      <c r="E69" s="910"/>
      <c r="F69" s="910"/>
      <c r="G69" s="910"/>
      <c r="H69" s="910"/>
      <c r="I69" s="910"/>
      <c r="J69" s="910"/>
      <c r="K69" s="910"/>
      <c r="L69" s="910"/>
      <c r="M69" s="910"/>
      <c r="N69" s="910"/>
      <c r="O69" s="910"/>
      <c r="P69" s="911"/>
      <c r="Q69" s="912">
        <v>1033</v>
      </c>
      <c r="R69" s="866"/>
      <c r="S69" s="866"/>
      <c r="T69" s="866"/>
      <c r="U69" s="866"/>
      <c r="V69" s="866">
        <v>735</v>
      </c>
      <c r="W69" s="866"/>
      <c r="X69" s="866"/>
      <c r="Y69" s="866"/>
      <c r="Z69" s="866"/>
      <c r="AA69" s="866">
        <v>297</v>
      </c>
      <c r="AB69" s="866"/>
      <c r="AC69" s="866"/>
      <c r="AD69" s="866"/>
      <c r="AE69" s="866"/>
      <c r="AF69" s="866">
        <v>734</v>
      </c>
      <c r="AG69" s="866"/>
      <c r="AH69" s="866"/>
      <c r="AI69" s="866"/>
      <c r="AJ69" s="866"/>
      <c r="AK69" s="866">
        <v>0</v>
      </c>
      <c r="AL69" s="866"/>
      <c r="AM69" s="866"/>
      <c r="AN69" s="866"/>
      <c r="AO69" s="866"/>
      <c r="AP69" s="866">
        <v>2570</v>
      </c>
      <c r="AQ69" s="866"/>
      <c r="AR69" s="866"/>
      <c r="AS69" s="866"/>
      <c r="AT69" s="866"/>
      <c r="AU69" s="866" t="s">
        <v>598</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576</v>
      </c>
      <c r="C70" s="910"/>
      <c r="D70" s="910"/>
      <c r="E70" s="910"/>
      <c r="F70" s="910"/>
      <c r="G70" s="910"/>
      <c r="H70" s="910"/>
      <c r="I70" s="910"/>
      <c r="J70" s="910"/>
      <c r="K70" s="910"/>
      <c r="L70" s="910"/>
      <c r="M70" s="910"/>
      <c r="N70" s="910"/>
      <c r="O70" s="910"/>
      <c r="P70" s="911"/>
      <c r="Q70" s="912">
        <v>6836</v>
      </c>
      <c r="R70" s="866"/>
      <c r="S70" s="866"/>
      <c r="T70" s="866"/>
      <c r="U70" s="866"/>
      <c r="V70" s="866">
        <v>5439</v>
      </c>
      <c r="W70" s="866"/>
      <c r="X70" s="866"/>
      <c r="Y70" s="866"/>
      <c r="Z70" s="866"/>
      <c r="AA70" s="866">
        <v>1397</v>
      </c>
      <c r="AB70" s="866"/>
      <c r="AC70" s="866"/>
      <c r="AD70" s="866"/>
      <c r="AE70" s="866"/>
      <c r="AF70" s="866" t="s">
        <v>599</v>
      </c>
      <c r="AG70" s="866"/>
      <c r="AH70" s="866"/>
      <c r="AI70" s="866"/>
      <c r="AJ70" s="866"/>
      <c r="AK70" s="866">
        <v>14</v>
      </c>
      <c r="AL70" s="866"/>
      <c r="AM70" s="866"/>
      <c r="AN70" s="866"/>
      <c r="AO70" s="866"/>
      <c r="AP70" s="866" t="s">
        <v>599</v>
      </c>
      <c r="AQ70" s="866"/>
      <c r="AR70" s="866"/>
      <c r="AS70" s="866"/>
      <c r="AT70" s="866"/>
      <c r="AU70" s="866" t="s">
        <v>599</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577</v>
      </c>
      <c r="C71" s="910"/>
      <c r="D71" s="910"/>
      <c r="E71" s="910"/>
      <c r="F71" s="910"/>
      <c r="G71" s="910"/>
      <c r="H71" s="910"/>
      <c r="I71" s="910"/>
      <c r="J71" s="910"/>
      <c r="K71" s="910"/>
      <c r="L71" s="910"/>
      <c r="M71" s="910"/>
      <c r="N71" s="910"/>
      <c r="O71" s="910"/>
      <c r="P71" s="911"/>
      <c r="Q71" s="912">
        <v>1548</v>
      </c>
      <c r="R71" s="866"/>
      <c r="S71" s="866"/>
      <c r="T71" s="866"/>
      <c r="U71" s="866"/>
      <c r="V71" s="866">
        <v>1547</v>
      </c>
      <c r="W71" s="866"/>
      <c r="X71" s="866"/>
      <c r="Y71" s="866"/>
      <c r="Z71" s="866"/>
      <c r="AA71" s="866">
        <v>1</v>
      </c>
      <c r="AB71" s="866"/>
      <c r="AC71" s="866"/>
      <c r="AD71" s="866"/>
      <c r="AE71" s="866"/>
      <c r="AF71" s="866" t="s">
        <v>600</v>
      </c>
      <c r="AG71" s="866"/>
      <c r="AH71" s="866"/>
      <c r="AI71" s="866"/>
      <c r="AJ71" s="866"/>
      <c r="AK71" s="866">
        <v>0</v>
      </c>
      <c r="AL71" s="866"/>
      <c r="AM71" s="866"/>
      <c r="AN71" s="866"/>
      <c r="AO71" s="866"/>
      <c r="AP71" s="866" t="s">
        <v>599</v>
      </c>
      <c r="AQ71" s="866"/>
      <c r="AR71" s="866"/>
      <c r="AS71" s="866"/>
      <c r="AT71" s="866"/>
      <c r="AU71" s="866" t="s">
        <v>603</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578</v>
      </c>
      <c r="C72" s="910"/>
      <c r="D72" s="910"/>
      <c r="E72" s="910"/>
      <c r="F72" s="910"/>
      <c r="G72" s="910"/>
      <c r="H72" s="910"/>
      <c r="I72" s="910"/>
      <c r="J72" s="910"/>
      <c r="K72" s="910"/>
      <c r="L72" s="910"/>
      <c r="M72" s="910"/>
      <c r="N72" s="910"/>
      <c r="O72" s="910"/>
      <c r="P72" s="911"/>
      <c r="Q72" s="912">
        <v>15</v>
      </c>
      <c r="R72" s="866"/>
      <c r="S72" s="866"/>
      <c r="T72" s="866"/>
      <c r="U72" s="866"/>
      <c r="V72" s="866">
        <v>15</v>
      </c>
      <c r="W72" s="866"/>
      <c r="X72" s="866"/>
      <c r="Y72" s="866"/>
      <c r="Z72" s="866"/>
      <c r="AA72" s="866">
        <v>0</v>
      </c>
      <c r="AB72" s="866"/>
      <c r="AC72" s="866"/>
      <c r="AD72" s="866"/>
      <c r="AE72" s="866"/>
      <c r="AF72" s="866" t="s">
        <v>600</v>
      </c>
      <c r="AG72" s="866"/>
      <c r="AH72" s="866"/>
      <c r="AI72" s="866"/>
      <c r="AJ72" s="866"/>
      <c r="AK72" s="866">
        <v>0</v>
      </c>
      <c r="AL72" s="866"/>
      <c r="AM72" s="866"/>
      <c r="AN72" s="866"/>
      <c r="AO72" s="866"/>
      <c r="AP72" s="866" t="s">
        <v>602</v>
      </c>
      <c r="AQ72" s="866"/>
      <c r="AR72" s="866"/>
      <c r="AS72" s="866"/>
      <c r="AT72" s="866"/>
      <c r="AU72" s="866" t="s">
        <v>599</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579</v>
      </c>
      <c r="C73" s="910"/>
      <c r="D73" s="910"/>
      <c r="E73" s="910"/>
      <c r="F73" s="910"/>
      <c r="G73" s="910"/>
      <c r="H73" s="910"/>
      <c r="I73" s="910"/>
      <c r="J73" s="910"/>
      <c r="K73" s="910"/>
      <c r="L73" s="910"/>
      <c r="M73" s="910"/>
      <c r="N73" s="910"/>
      <c r="O73" s="910"/>
      <c r="P73" s="911"/>
      <c r="Q73" s="912">
        <v>56</v>
      </c>
      <c r="R73" s="866"/>
      <c r="S73" s="866"/>
      <c r="T73" s="866"/>
      <c r="U73" s="866"/>
      <c r="V73" s="866">
        <v>38</v>
      </c>
      <c r="W73" s="866"/>
      <c r="X73" s="866"/>
      <c r="Y73" s="866"/>
      <c r="Z73" s="866"/>
      <c r="AA73" s="866">
        <v>18</v>
      </c>
      <c r="AB73" s="866"/>
      <c r="AC73" s="866"/>
      <c r="AD73" s="866"/>
      <c r="AE73" s="866"/>
      <c r="AF73" s="866" t="s">
        <v>599</v>
      </c>
      <c r="AG73" s="866"/>
      <c r="AH73" s="866"/>
      <c r="AI73" s="866"/>
      <c r="AJ73" s="866"/>
      <c r="AK73" s="866">
        <v>0</v>
      </c>
      <c r="AL73" s="866"/>
      <c r="AM73" s="866"/>
      <c r="AN73" s="866"/>
      <c r="AO73" s="866"/>
      <c r="AP73" s="866" t="s">
        <v>603</v>
      </c>
      <c r="AQ73" s="866"/>
      <c r="AR73" s="866"/>
      <c r="AS73" s="866"/>
      <c r="AT73" s="866"/>
      <c r="AU73" s="866" t="s">
        <v>603</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580</v>
      </c>
      <c r="C74" s="910"/>
      <c r="D74" s="910"/>
      <c r="E74" s="910"/>
      <c r="F74" s="910"/>
      <c r="G74" s="910"/>
      <c r="H74" s="910"/>
      <c r="I74" s="910"/>
      <c r="J74" s="910"/>
      <c r="K74" s="910"/>
      <c r="L74" s="910"/>
      <c r="M74" s="910"/>
      <c r="N74" s="910"/>
      <c r="O74" s="910"/>
      <c r="P74" s="911"/>
      <c r="Q74" s="912">
        <v>40</v>
      </c>
      <c r="R74" s="866"/>
      <c r="S74" s="866"/>
      <c r="T74" s="866"/>
      <c r="U74" s="866"/>
      <c r="V74" s="866">
        <v>39</v>
      </c>
      <c r="W74" s="866"/>
      <c r="X74" s="866"/>
      <c r="Y74" s="866"/>
      <c r="Z74" s="866"/>
      <c r="AA74" s="866">
        <v>1</v>
      </c>
      <c r="AB74" s="866"/>
      <c r="AC74" s="866"/>
      <c r="AD74" s="866"/>
      <c r="AE74" s="866"/>
      <c r="AF74" s="866" t="s">
        <v>601</v>
      </c>
      <c r="AG74" s="866"/>
      <c r="AH74" s="866"/>
      <c r="AI74" s="866"/>
      <c r="AJ74" s="866"/>
      <c r="AK74" s="866">
        <v>0</v>
      </c>
      <c r="AL74" s="866"/>
      <c r="AM74" s="866"/>
      <c r="AN74" s="866"/>
      <c r="AO74" s="866"/>
      <c r="AP74" s="866" t="s">
        <v>604</v>
      </c>
      <c r="AQ74" s="866"/>
      <c r="AR74" s="866"/>
      <c r="AS74" s="866"/>
      <c r="AT74" s="866"/>
      <c r="AU74" s="866" t="s">
        <v>599</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581</v>
      </c>
      <c r="C75" s="910"/>
      <c r="D75" s="910"/>
      <c r="E75" s="910"/>
      <c r="F75" s="910"/>
      <c r="G75" s="910"/>
      <c r="H75" s="910"/>
      <c r="I75" s="910"/>
      <c r="J75" s="910"/>
      <c r="K75" s="910"/>
      <c r="L75" s="910"/>
      <c r="M75" s="910"/>
      <c r="N75" s="910"/>
      <c r="O75" s="910"/>
      <c r="P75" s="911"/>
      <c r="Q75" s="913">
        <v>909</v>
      </c>
      <c r="R75" s="914"/>
      <c r="S75" s="914"/>
      <c r="T75" s="914"/>
      <c r="U75" s="870"/>
      <c r="V75" s="915">
        <v>848</v>
      </c>
      <c r="W75" s="914"/>
      <c r="X75" s="914"/>
      <c r="Y75" s="914"/>
      <c r="Z75" s="870"/>
      <c r="AA75" s="915">
        <v>61</v>
      </c>
      <c r="AB75" s="914"/>
      <c r="AC75" s="914"/>
      <c r="AD75" s="914"/>
      <c r="AE75" s="870"/>
      <c r="AF75" s="915">
        <v>53</v>
      </c>
      <c r="AG75" s="914"/>
      <c r="AH75" s="914"/>
      <c r="AI75" s="914"/>
      <c r="AJ75" s="870"/>
      <c r="AK75" s="915">
        <v>0</v>
      </c>
      <c r="AL75" s="914"/>
      <c r="AM75" s="914"/>
      <c r="AN75" s="914"/>
      <c r="AO75" s="870"/>
      <c r="AP75" s="915">
        <v>0</v>
      </c>
      <c r="AQ75" s="914"/>
      <c r="AR75" s="914"/>
      <c r="AS75" s="914"/>
      <c r="AT75" s="870"/>
      <c r="AU75" s="915" t="s">
        <v>605</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582</v>
      </c>
      <c r="C76" s="910"/>
      <c r="D76" s="910"/>
      <c r="E76" s="910"/>
      <c r="F76" s="910"/>
      <c r="G76" s="910"/>
      <c r="H76" s="910"/>
      <c r="I76" s="910"/>
      <c r="J76" s="910"/>
      <c r="K76" s="910"/>
      <c r="L76" s="910"/>
      <c r="M76" s="910"/>
      <c r="N76" s="910"/>
      <c r="O76" s="910"/>
      <c r="P76" s="911"/>
      <c r="Q76" s="913">
        <v>253547</v>
      </c>
      <c r="R76" s="914"/>
      <c r="S76" s="914"/>
      <c r="T76" s="914"/>
      <c r="U76" s="870"/>
      <c r="V76" s="915">
        <v>238716</v>
      </c>
      <c r="W76" s="914"/>
      <c r="X76" s="914"/>
      <c r="Y76" s="914"/>
      <c r="Z76" s="870"/>
      <c r="AA76" s="915">
        <v>14831</v>
      </c>
      <c r="AB76" s="914"/>
      <c r="AC76" s="914"/>
      <c r="AD76" s="914"/>
      <c r="AE76" s="870"/>
      <c r="AF76" s="915">
        <v>14831</v>
      </c>
      <c r="AG76" s="914"/>
      <c r="AH76" s="914"/>
      <c r="AI76" s="914"/>
      <c r="AJ76" s="870"/>
      <c r="AK76" s="915">
        <v>635</v>
      </c>
      <c r="AL76" s="914"/>
      <c r="AM76" s="914"/>
      <c r="AN76" s="914"/>
      <c r="AO76" s="870"/>
      <c r="AP76" s="915">
        <v>0</v>
      </c>
      <c r="AQ76" s="914"/>
      <c r="AR76" s="914"/>
      <c r="AS76" s="914"/>
      <c r="AT76" s="870"/>
      <c r="AU76" s="915" t="s">
        <v>605</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393</v>
      </c>
      <c r="B88" s="825" t="s">
        <v>421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15729</v>
      </c>
      <c r="AG88" s="880"/>
      <c r="AH88" s="880"/>
      <c r="AI88" s="880"/>
      <c r="AJ88" s="880"/>
      <c r="AK88" s="877"/>
      <c r="AL88" s="877"/>
      <c r="AM88" s="877"/>
      <c r="AN88" s="877"/>
      <c r="AO88" s="877"/>
      <c r="AP88" s="880">
        <v>3130</v>
      </c>
      <c r="AQ88" s="880"/>
      <c r="AR88" s="880"/>
      <c r="AS88" s="880"/>
      <c r="AT88" s="880"/>
      <c r="AU88" s="880">
        <v>31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429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430</v>
      </c>
      <c r="AB109" s="929"/>
      <c r="AC109" s="929"/>
      <c r="AD109" s="929"/>
      <c r="AE109" s="930"/>
      <c r="AF109" s="928" t="s">
        <v>431</v>
      </c>
      <c r="AG109" s="929"/>
      <c r="AH109" s="929"/>
      <c r="AI109" s="929"/>
      <c r="AJ109" s="930"/>
      <c r="AK109" s="928" t="s">
        <v>310</v>
      </c>
      <c r="AL109" s="929"/>
      <c r="AM109" s="929"/>
      <c r="AN109" s="929"/>
      <c r="AO109" s="930"/>
      <c r="AP109" s="928" t="s">
        <v>432</v>
      </c>
      <c r="AQ109" s="929"/>
      <c r="AR109" s="929"/>
      <c r="AS109" s="929"/>
      <c r="AT109" s="931"/>
      <c r="AU109" s="948" t="s">
        <v>429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430</v>
      </c>
      <c r="BR109" s="929"/>
      <c r="BS109" s="929"/>
      <c r="BT109" s="929"/>
      <c r="BU109" s="930"/>
      <c r="BV109" s="928" t="s">
        <v>431</v>
      </c>
      <c r="BW109" s="929"/>
      <c r="BX109" s="929"/>
      <c r="BY109" s="929"/>
      <c r="BZ109" s="930"/>
      <c r="CA109" s="928" t="s">
        <v>310</v>
      </c>
      <c r="CB109" s="929"/>
      <c r="CC109" s="929"/>
      <c r="CD109" s="929"/>
      <c r="CE109" s="930"/>
      <c r="CF109" s="949" t="s">
        <v>432</v>
      </c>
      <c r="CG109" s="949"/>
      <c r="CH109" s="949"/>
      <c r="CI109" s="949"/>
      <c r="CJ109" s="949"/>
      <c r="CK109" s="928" t="s">
        <v>433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430</v>
      </c>
      <c r="DH109" s="929"/>
      <c r="DI109" s="929"/>
      <c r="DJ109" s="929"/>
      <c r="DK109" s="930"/>
      <c r="DL109" s="928" t="s">
        <v>431</v>
      </c>
      <c r="DM109" s="929"/>
      <c r="DN109" s="929"/>
      <c r="DO109" s="929"/>
      <c r="DP109" s="930"/>
      <c r="DQ109" s="928" t="s">
        <v>310</v>
      </c>
      <c r="DR109" s="929"/>
      <c r="DS109" s="929"/>
      <c r="DT109" s="929"/>
      <c r="DU109" s="930"/>
      <c r="DV109" s="928" t="s">
        <v>432</v>
      </c>
      <c r="DW109" s="929"/>
      <c r="DX109" s="929"/>
      <c r="DY109" s="929"/>
      <c r="DZ109" s="931"/>
    </row>
    <row r="110" spans="1:131" s="230" customFormat="1" ht="26.25" customHeight="1" x14ac:dyDescent="0.2">
      <c r="A110" s="932" t="s">
        <v>434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229146</v>
      </c>
      <c r="AB110" s="936"/>
      <c r="AC110" s="936"/>
      <c r="AD110" s="936"/>
      <c r="AE110" s="937"/>
      <c r="AF110" s="938">
        <v>251550</v>
      </c>
      <c r="AG110" s="936"/>
      <c r="AH110" s="936"/>
      <c r="AI110" s="936"/>
      <c r="AJ110" s="937"/>
      <c r="AK110" s="938">
        <v>254441</v>
      </c>
      <c r="AL110" s="936"/>
      <c r="AM110" s="936"/>
      <c r="AN110" s="936"/>
      <c r="AO110" s="937"/>
      <c r="AP110" s="939">
        <v>13.8</v>
      </c>
      <c r="AQ110" s="940"/>
      <c r="AR110" s="940"/>
      <c r="AS110" s="940"/>
      <c r="AT110" s="941"/>
      <c r="AU110" s="942" t="s">
        <v>75</v>
      </c>
      <c r="AV110" s="943"/>
      <c r="AW110" s="943"/>
      <c r="AX110" s="943"/>
      <c r="AY110" s="943"/>
      <c r="AZ110" s="965" t="s">
        <v>435</v>
      </c>
      <c r="BA110" s="933"/>
      <c r="BB110" s="933"/>
      <c r="BC110" s="933"/>
      <c r="BD110" s="933"/>
      <c r="BE110" s="933"/>
      <c r="BF110" s="933"/>
      <c r="BG110" s="933"/>
      <c r="BH110" s="933"/>
      <c r="BI110" s="933"/>
      <c r="BJ110" s="933"/>
      <c r="BK110" s="933"/>
      <c r="BL110" s="933"/>
      <c r="BM110" s="933"/>
      <c r="BN110" s="933"/>
      <c r="BO110" s="933"/>
      <c r="BP110" s="934"/>
      <c r="BQ110" s="966">
        <v>2753231</v>
      </c>
      <c r="BR110" s="967"/>
      <c r="BS110" s="967"/>
      <c r="BT110" s="967"/>
      <c r="BU110" s="967"/>
      <c r="BV110" s="967">
        <v>3095222</v>
      </c>
      <c r="BW110" s="967"/>
      <c r="BX110" s="967"/>
      <c r="BY110" s="967"/>
      <c r="BZ110" s="967"/>
      <c r="CA110" s="967">
        <v>3255086</v>
      </c>
      <c r="CB110" s="967"/>
      <c r="CC110" s="967"/>
      <c r="CD110" s="967"/>
      <c r="CE110" s="967"/>
      <c r="CF110" s="980">
        <v>176.1</v>
      </c>
      <c r="CG110" s="981"/>
      <c r="CH110" s="981"/>
      <c r="CI110" s="981"/>
      <c r="CJ110" s="981"/>
      <c r="CK110" s="982" t="s">
        <v>436</v>
      </c>
      <c r="CL110" s="983"/>
      <c r="CM110" s="965" t="s">
        <v>437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131</v>
      </c>
      <c r="DH110" s="967"/>
      <c r="DI110" s="967"/>
      <c r="DJ110" s="967"/>
      <c r="DK110" s="967"/>
      <c r="DL110" s="967" t="s">
        <v>131</v>
      </c>
      <c r="DM110" s="967"/>
      <c r="DN110" s="967"/>
      <c r="DO110" s="967"/>
      <c r="DP110" s="967"/>
      <c r="DQ110" s="967" t="s">
        <v>131</v>
      </c>
      <c r="DR110" s="967"/>
      <c r="DS110" s="967"/>
      <c r="DT110" s="967"/>
      <c r="DU110" s="967"/>
      <c r="DV110" s="968" t="s">
        <v>131</v>
      </c>
      <c r="DW110" s="968"/>
      <c r="DX110" s="968"/>
      <c r="DY110" s="968"/>
      <c r="DZ110" s="969"/>
    </row>
    <row r="111" spans="1:131" s="230" customFormat="1" ht="26.25" customHeight="1" x14ac:dyDescent="0.2">
      <c r="A111" s="970" t="s">
        <v>438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131</v>
      </c>
      <c r="AB111" s="974"/>
      <c r="AC111" s="974"/>
      <c r="AD111" s="974"/>
      <c r="AE111" s="975"/>
      <c r="AF111" s="976" t="s">
        <v>131</v>
      </c>
      <c r="AG111" s="974"/>
      <c r="AH111" s="974"/>
      <c r="AI111" s="974"/>
      <c r="AJ111" s="975"/>
      <c r="AK111" s="976" t="s">
        <v>131</v>
      </c>
      <c r="AL111" s="974"/>
      <c r="AM111" s="974"/>
      <c r="AN111" s="974"/>
      <c r="AO111" s="975"/>
      <c r="AP111" s="977" t="s">
        <v>395</v>
      </c>
      <c r="AQ111" s="978"/>
      <c r="AR111" s="978"/>
      <c r="AS111" s="978"/>
      <c r="AT111" s="979"/>
      <c r="AU111" s="944"/>
      <c r="AV111" s="945"/>
      <c r="AW111" s="945"/>
      <c r="AX111" s="945"/>
      <c r="AY111" s="945"/>
      <c r="AZ111" s="958" t="s">
        <v>439</v>
      </c>
      <c r="BA111" s="959"/>
      <c r="BB111" s="959"/>
      <c r="BC111" s="959"/>
      <c r="BD111" s="959"/>
      <c r="BE111" s="959"/>
      <c r="BF111" s="959"/>
      <c r="BG111" s="959"/>
      <c r="BH111" s="959"/>
      <c r="BI111" s="959"/>
      <c r="BJ111" s="959"/>
      <c r="BK111" s="959"/>
      <c r="BL111" s="959"/>
      <c r="BM111" s="959"/>
      <c r="BN111" s="959"/>
      <c r="BO111" s="959"/>
      <c r="BP111" s="960"/>
      <c r="BQ111" s="961" t="s">
        <v>131</v>
      </c>
      <c r="BR111" s="962"/>
      <c r="BS111" s="962"/>
      <c r="BT111" s="962"/>
      <c r="BU111" s="962"/>
      <c r="BV111" s="962" t="s">
        <v>131</v>
      </c>
      <c r="BW111" s="962"/>
      <c r="BX111" s="962"/>
      <c r="BY111" s="962"/>
      <c r="BZ111" s="962"/>
      <c r="CA111" s="962" t="s">
        <v>395</v>
      </c>
      <c r="CB111" s="962"/>
      <c r="CC111" s="962"/>
      <c r="CD111" s="962"/>
      <c r="CE111" s="962"/>
      <c r="CF111" s="956" t="s">
        <v>131</v>
      </c>
      <c r="CG111" s="957"/>
      <c r="CH111" s="957"/>
      <c r="CI111" s="957"/>
      <c r="CJ111" s="957"/>
      <c r="CK111" s="984"/>
      <c r="CL111" s="985"/>
      <c r="CM111" s="958" t="s">
        <v>440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131</v>
      </c>
      <c r="DH111" s="962"/>
      <c r="DI111" s="962"/>
      <c r="DJ111" s="962"/>
      <c r="DK111" s="962"/>
      <c r="DL111" s="962" t="s">
        <v>395</v>
      </c>
      <c r="DM111" s="962"/>
      <c r="DN111" s="962"/>
      <c r="DO111" s="962"/>
      <c r="DP111" s="962"/>
      <c r="DQ111" s="962" t="s">
        <v>131</v>
      </c>
      <c r="DR111" s="962"/>
      <c r="DS111" s="962"/>
      <c r="DT111" s="962"/>
      <c r="DU111" s="962"/>
      <c r="DV111" s="963" t="s">
        <v>131</v>
      </c>
      <c r="DW111" s="963"/>
      <c r="DX111" s="963"/>
      <c r="DY111" s="963"/>
      <c r="DZ111" s="964"/>
    </row>
    <row r="112" spans="1:131" s="230" customFormat="1" ht="26.25" customHeight="1" x14ac:dyDescent="0.2">
      <c r="A112" s="988" t="s">
        <v>441</v>
      </c>
      <c r="B112" s="989"/>
      <c r="C112" s="959" t="s">
        <v>442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131</v>
      </c>
      <c r="AB112" s="995"/>
      <c r="AC112" s="995"/>
      <c r="AD112" s="995"/>
      <c r="AE112" s="996"/>
      <c r="AF112" s="997" t="s">
        <v>131</v>
      </c>
      <c r="AG112" s="995"/>
      <c r="AH112" s="995"/>
      <c r="AI112" s="995"/>
      <c r="AJ112" s="996"/>
      <c r="AK112" s="997" t="s">
        <v>131</v>
      </c>
      <c r="AL112" s="995"/>
      <c r="AM112" s="995"/>
      <c r="AN112" s="995"/>
      <c r="AO112" s="996"/>
      <c r="AP112" s="998" t="s">
        <v>131</v>
      </c>
      <c r="AQ112" s="999"/>
      <c r="AR112" s="999"/>
      <c r="AS112" s="999"/>
      <c r="AT112" s="1000"/>
      <c r="AU112" s="944"/>
      <c r="AV112" s="945"/>
      <c r="AW112" s="945"/>
      <c r="AX112" s="945"/>
      <c r="AY112" s="945"/>
      <c r="AZ112" s="958" t="s">
        <v>443</v>
      </c>
      <c r="BA112" s="959"/>
      <c r="BB112" s="959"/>
      <c r="BC112" s="959"/>
      <c r="BD112" s="959"/>
      <c r="BE112" s="959"/>
      <c r="BF112" s="959"/>
      <c r="BG112" s="959"/>
      <c r="BH112" s="959"/>
      <c r="BI112" s="959"/>
      <c r="BJ112" s="959"/>
      <c r="BK112" s="959"/>
      <c r="BL112" s="959"/>
      <c r="BM112" s="959"/>
      <c r="BN112" s="959"/>
      <c r="BO112" s="959"/>
      <c r="BP112" s="960"/>
      <c r="BQ112" s="961">
        <v>958135</v>
      </c>
      <c r="BR112" s="962"/>
      <c r="BS112" s="962"/>
      <c r="BT112" s="962"/>
      <c r="BU112" s="962"/>
      <c r="BV112" s="962">
        <v>812413</v>
      </c>
      <c r="BW112" s="962"/>
      <c r="BX112" s="962"/>
      <c r="BY112" s="962"/>
      <c r="BZ112" s="962"/>
      <c r="CA112" s="962">
        <v>805485</v>
      </c>
      <c r="CB112" s="962"/>
      <c r="CC112" s="962"/>
      <c r="CD112" s="962"/>
      <c r="CE112" s="962"/>
      <c r="CF112" s="956">
        <v>43.6</v>
      </c>
      <c r="CG112" s="957"/>
      <c r="CH112" s="957"/>
      <c r="CI112" s="957"/>
      <c r="CJ112" s="957"/>
      <c r="CK112" s="984"/>
      <c r="CL112" s="985"/>
      <c r="CM112" s="958" t="s">
        <v>444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395</v>
      </c>
      <c r="DH112" s="962"/>
      <c r="DI112" s="962"/>
      <c r="DJ112" s="962"/>
      <c r="DK112" s="962"/>
      <c r="DL112" s="962" t="s">
        <v>395</v>
      </c>
      <c r="DM112" s="962"/>
      <c r="DN112" s="962"/>
      <c r="DO112" s="962"/>
      <c r="DP112" s="962"/>
      <c r="DQ112" s="962" t="s">
        <v>131</v>
      </c>
      <c r="DR112" s="962"/>
      <c r="DS112" s="962"/>
      <c r="DT112" s="962"/>
      <c r="DU112" s="962"/>
      <c r="DV112" s="963" t="s">
        <v>131</v>
      </c>
      <c r="DW112" s="963"/>
      <c r="DX112" s="963"/>
      <c r="DY112" s="963"/>
      <c r="DZ112" s="964"/>
    </row>
    <row r="113" spans="1:130" s="230" customFormat="1" ht="26.25" customHeight="1" x14ac:dyDescent="0.2">
      <c r="A113" s="990"/>
      <c r="B113" s="991"/>
      <c r="C113" s="959" t="s">
        <v>445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173295</v>
      </c>
      <c r="AB113" s="974"/>
      <c r="AC113" s="974"/>
      <c r="AD113" s="974"/>
      <c r="AE113" s="975"/>
      <c r="AF113" s="976">
        <v>153329</v>
      </c>
      <c r="AG113" s="974"/>
      <c r="AH113" s="974"/>
      <c r="AI113" s="974"/>
      <c r="AJ113" s="975"/>
      <c r="AK113" s="976">
        <v>139763</v>
      </c>
      <c r="AL113" s="974"/>
      <c r="AM113" s="974"/>
      <c r="AN113" s="974"/>
      <c r="AO113" s="975"/>
      <c r="AP113" s="977">
        <v>7.6</v>
      </c>
      <c r="AQ113" s="978"/>
      <c r="AR113" s="978"/>
      <c r="AS113" s="978"/>
      <c r="AT113" s="979"/>
      <c r="AU113" s="944"/>
      <c r="AV113" s="945"/>
      <c r="AW113" s="945"/>
      <c r="AX113" s="945"/>
      <c r="AY113" s="945"/>
      <c r="AZ113" s="958" t="s">
        <v>446</v>
      </c>
      <c r="BA113" s="959"/>
      <c r="BB113" s="959"/>
      <c r="BC113" s="959"/>
      <c r="BD113" s="959"/>
      <c r="BE113" s="959"/>
      <c r="BF113" s="959"/>
      <c r="BG113" s="959"/>
      <c r="BH113" s="959"/>
      <c r="BI113" s="959"/>
      <c r="BJ113" s="959"/>
      <c r="BK113" s="959"/>
      <c r="BL113" s="959"/>
      <c r="BM113" s="959"/>
      <c r="BN113" s="959"/>
      <c r="BO113" s="959"/>
      <c r="BP113" s="960"/>
      <c r="BQ113" s="961">
        <v>33133</v>
      </c>
      <c r="BR113" s="962"/>
      <c r="BS113" s="962"/>
      <c r="BT113" s="962"/>
      <c r="BU113" s="962"/>
      <c r="BV113" s="962">
        <v>35011</v>
      </c>
      <c r="BW113" s="962"/>
      <c r="BX113" s="962"/>
      <c r="BY113" s="962"/>
      <c r="BZ113" s="962"/>
      <c r="CA113" s="962">
        <v>31550</v>
      </c>
      <c r="CB113" s="962"/>
      <c r="CC113" s="962"/>
      <c r="CD113" s="962"/>
      <c r="CE113" s="962"/>
      <c r="CF113" s="956">
        <v>1.7</v>
      </c>
      <c r="CG113" s="957"/>
      <c r="CH113" s="957"/>
      <c r="CI113" s="957"/>
      <c r="CJ113" s="957"/>
      <c r="CK113" s="984"/>
      <c r="CL113" s="985"/>
      <c r="CM113" s="958" t="s">
        <v>447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131</v>
      </c>
      <c r="DH113" s="995"/>
      <c r="DI113" s="995"/>
      <c r="DJ113" s="995"/>
      <c r="DK113" s="996"/>
      <c r="DL113" s="997" t="s">
        <v>395</v>
      </c>
      <c r="DM113" s="995"/>
      <c r="DN113" s="995"/>
      <c r="DO113" s="995"/>
      <c r="DP113" s="996"/>
      <c r="DQ113" s="997" t="s">
        <v>131</v>
      </c>
      <c r="DR113" s="995"/>
      <c r="DS113" s="995"/>
      <c r="DT113" s="995"/>
      <c r="DU113" s="996"/>
      <c r="DV113" s="998" t="s">
        <v>131</v>
      </c>
      <c r="DW113" s="999"/>
      <c r="DX113" s="999"/>
      <c r="DY113" s="999"/>
      <c r="DZ113" s="1000"/>
    </row>
    <row r="114" spans="1:130" s="230" customFormat="1" ht="26.25" customHeight="1" x14ac:dyDescent="0.2">
      <c r="A114" s="990"/>
      <c r="B114" s="991"/>
      <c r="C114" s="959" t="s">
        <v>448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4062</v>
      </c>
      <c r="AB114" s="995"/>
      <c r="AC114" s="995"/>
      <c r="AD114" s="995"/>
      <c r="AE114" s="996"/>
      <c r="AF114" s="997">
        <v>5436</v>
      </c>
      <c r="AG114" s="995"/>
      <c r="AH114" s="995"/>
      <c r="AI114" s="995"/>
      <c r="AJ114" s="996"/>
      <c r="AK114" s="997">
        <v>6688</v>
      </c>
      <c r="AL114" s="995"/>
      <c r="AM114" s="995"/>
      <c r="AN114" s="995"/>
      <c r="AO114" s="996"/>
      <c r="AP114" s="998">
        <v>0.4</v>
      </c>
      <c r="AQ114" s="999"/>
      <c r="AR114" s="999"/>
      <c r="AS114" s="999"/>
      <c r="AT114" s="1000"/>
      <c r="AU114" s="944"/>
      <c r="AV114" s="945"/>
      <c r="AW114" s="945"/>
      <c r="AX114" s="945"/>
      <c r="AY114" s="945"/>
      <c r="AZ114" s="958" t="s">
        <v>449</v>
      </c>
      <c r="BA114" s="959"/>
      <c r="BB114" s="959"/>
      <c r="BC114" s="959"/>
      <c r="BD114" s="959"/>
      <c r="BE114" s="959"/>
      <c r="BF114" s="959"/>
      <c r="BG114" s="959"/>
      <c r="BH114" s="959"/>
      <c r="BI114" s="959"/>
      <c r="BJ114" s="959"/>
      <c r="BK114" s="959"/>
      <c r="BL114" s="959"/>
      <c r="BM114" s="959"/>
      <c r="BN114" s="959"/>
      <c r="BO114" s="959"/>
      <c r="BP114" s="960"/>
      <c r="BQ114" s="961">
        <v>316727</v>
      </c>
      <c r="BR114" s="962"/>
      <c r="BS114" s="962"/>
      <c r="BT114" s="962"/>
      <c r="BU114" s="962"/>
      <c r="BV114" s="962">
        <v>303075</v>
      </c>
      <c r="BW114" s="962"/>
      <c r="BX114" s="962"/>
      <c r="BY114" s="962"/>
      <c r="BZ114" s="962"/>
      <c r="CA114" s="962">
        <v>268542</v>
      </c>
      <c r="CB114" s="962"/>
      <c r="CC114" s="962"/>
      <c r="CD114" s="962"/>
      <c r="CE114" s="962"/>
      <c r="CF114" s="956">
        <v>14.5</v>
      </c>
      <c r="CG114" s="957"/>
      <c r="CH114" s="957"/>
      <c r="CI114" s="957"/>
      <c r="CJ114" s="957"/>
      <c r="CK114" s="984"/>
      <c r="CL114" s="985"/>
      <c r="CM114" s="958" t="s">
        <v>450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131</v>
      </c>
      <c r="DH114" s="995"/>
      <c r="DI114" s="995"/>
      <c r="DJ114" s="995"/>
      <c r="DK114" s="996"/>
      <c r="DL114" s="997" t="s">
        <v>131</v>
      </c>
      <c r="DM114" s="995"/>
      <c r="DN114" s="995"/>
      <c r="DO114" s="995"/>
      <c r="DP114" s="996"/>
      <c r="DQ114" s="997" t="s">
        <v>131</v>
      </c>
      <c r="DR114" s="995"/>
      <c r="DS114" s="995"/>
      <c r="DT114" s="995"/>
      <c r="DU114" s="996"/>
      <c r="DV114" s="998" t="s">
        <v>131</v>
      </c>
      <c r="DW114" s="999"/>
      <c r="DX114" s="999"/>
      <c r="DY114" s="999"/>
      <c r="DZ114" s="1000"/>
    </row>
    <row r="115" spans="1:130" s="230" customFormat="1" ht="26.25" customHeight="1" x14ac:dyDescent="0.2">
      <c r="A115" s="990"/>
      <c r="B115" s="991"/>
      <c r="C115" s="959" t="s">
        <v>451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131</v>
      </c>
      <c r="AB115" s="974"/>
      <c r="AC115" s="974"/>
      <c r="AD115" s="974"/>
      <c r="AE115" s="975"/>
      <c r="AF115" s="976" t="s">
        <v>131</v>
      </c>
      <c r="AG115" s="974"/>
      <c r="AH115" s="974"/>
      <c r="AI115" s="974"/>
      <c r="AJ115" s="975"/>
      <c r="AK115" s="976" t="s">
        <v>395</v>
      </c>
      <c r="AL115" s="974"/>
      <c r="AM115" s="974"/>
      <c r="AN115" s="974"/>
      <c r="AO115" s="975"/>
      <c r="AP115" s="977" t="s">
        <v>131</v>
      </c>
      <c r="AQ115" s="978"/>
      <c r="AR115" s="978"/>
      <c r="AS115" s="978"/>
      <c r="AT115" s="979"/>
      <c r="AU115" s="944"/>
      <c r="AV115" s="945"/>
      <c r="AW115" s="945"/>
      <c r="AX115" s="945"/>
      <c r="AY115" s="945"/>
      <c r="AZ115" s="958" t="s">
        <v>452</v>
      </c>
      <c r="BA115" s="959"/>
      <c r="BB115" s="959"/>
      <c r="BC115" s="959"/>
      <c r="BD115" s="959"/>
      <c r="BE115" s="959"/>
      <c r="BF115" s="959"/>
      <c r="BG115" s="959"/>
      <c r="BH115" s="959"/>
      <c r="BI115" s="959"/>
      <c r="BJ115" s="959"/>
      <c r="BK115" s="959"/>
      <c r="BL115" s="959"/>
      <c r="BM115" s="959"/>
      <c r="BN115" s="959"/>
      <c r="BO115" s="959"/>
      <c r="BP115" s="960"/>
      <c r="BQ115" s="961" t="s">
        <v>131</v>
      </c>
      <c r="BR115" s="962"/>
      <c r="BS115" s="962"/>
      <c r="BT115" s="962"/>
      <c r="BU115" s="962"/>
      <c r="BV115" s="962" t="s">
        <v>131</v>
      </c>
      <c r="BW115" s="962"/>
      <c r="BX115" s="962"/>
      <c r="BY115" s="962"/>
      <c r="BZ115" s="962"/>
      <c r="CA115" s="962" t="s">
        <v>395</v>
      </c>
      <c r="CB115" s="962"/>
      <c r="CC115" s="962"/>
      <c r="CD115" s="962"/>
      <c r="CE115" s="962"/>
      <c r="CF115" s="956" t="s">
        <v>395</v>
      </c>
      <c r="CG115" s="957"/>
      <c r="CH115" s="957"/>
      <c r="CI115" s="957"/>
      <c r="CJ115" s="957"/>
      <c r="CK115" s="984"/>
      <c r="CL115" s="985"/>
      <c r="CM115" s="958" t="s">
        <v>453</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131</v>
      </c>
      <c r="DH115" s="995"/>
      <c r="DI115" s="995"/>
      <c r="DJ115" s="995"/>
      <c r="DK115" s="996"/>
      <c r="DL115" s="997" t="s">
        <v>131</v>
      </c>
      <c r="DM115" s="995"/>
      <c r="DN115" s="995"/>
      <c r="DO115" s="995"/>
      <c r="DP115" s="996"/>
      <c r="DQ115" s="997" t="s">
        <v>395</v>
      </c>
      <c r="DR115" s="995"/>
      <c r="DS115" s="995"/>
      <c r="DT115" s="995"/>
      <c r="DU115" s="996"/>
      <c r="DV115" s="998" t="s">
        <v>395</v>
      </c>
      <c r="DW115" s="999"/>
      <c r="DX115" s="999"/>
      <c r="DY115" s="999"/>
      <c r="DZ115" s="1000"/>
    </row>
    <row r="116" spans="1:130" s="230" customFormat="1" ht="26.25" customHeight="1" x14ac:dyDescent="0.2">
      <c r="A116" s="992"/>
      <c r="B116" s="993"/>
      <c r="C116" s="1001" t="s">
        <v>454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131</v>
      </c>
      <c r="AB116" s="995"/>
      <c r="AC116" s="995"/>
      <c r="AD116" s="995"/>
      <c r="AE116" s="996"/>
      <c r="AF116" s="997" t="s">
        <v>131</v>
      </c>
      <c r="AG116" s="995"/>
      <c r="AH116" s="995"/>
      <c r="AI116" s="995"/>
      <c r="AJ116" s="996"/>
      <c r="AK116" s="997" t="s">
        <v>131</v>
      </c>
      <c r="AL116" s="995"/>
      <c r="AM116" s="995"/>
      <c r="AN116" s="995"/>
      <c r="AO116" s="996"/>
      <c r="AP116" s="998" t="s">
        <v>395</v>
      </c>
      <c r="AQ116" s="999"/>
      <c r="AR116" s="999"/>
      <c r="AS116" s="999"/>
      <c r="AT116" s="1000"/>
      <c r="AU116" s="944"/>
      <c r="AV116" s="945"/>
      <c r="AW116" s="945"/>
      <c r="AX116" s="945"/>
      <c r="AY116" s="945"/>
      <c r="AZ116" s="1003" t="s">
        <v>455</v>
      </c>
      <c r="BA116" s="1004"/>
      <c r="BB116" s="1004"/>
      <c r="BC116" s="1004"/>
      <c r="BD116" s="1004"/>
      <c r="BE116" s="1004"/>
      <c r="BF116" s="1004"/>
      <c r="BG116" s="1004"/>
      <c r="BH116" s="1004"/>
      <c r="BI116" s="1004"/>
      <c r="BJ116" s="1004"/>
      <c r="BK116" s="1004"/>
      <c r="BL116" s="1004"/>
      <c r="BM116" s="1004"/>
      <c r="BN116" s="1004"/>
      <c r="BO116" s="1004"/>
      <c r="BP116" s="1005"/>
      <c r="BQ116" s="961" t="s">
        <v>131</v>
      </c>
      <c r="BR116" s="962"/>
      <c r="BS116" s="962"/>
      <c r="BT116" s="962"/>
      <c r="BU116" s="962"/>
      <c r="BV116" s="962" t="s">
        <v>131</v>
      </c>
      <c r="BW116" s="962"/>
      <c r="BX116" s="962"/>
      <c r="BY116" s="962"/>
      <c r="BZ116" s="962"/>
      <c r="CA116" s="962" t="s">
        <v>131</v>
      </c>
      <c r="CB116" s="962"/>
      <c r="CC116" s="962"/>
      <c r="CD116" s="962"/>
      <c r="CE116" s="962"/>
      <c r="CF116" s="956" t="s">
        <v>131</v>
      </c>
      <c r="CG116" s="957"/>
      <c r="CH116" s="957"/>
      <c r="CI116" s="957"/>
      <c r="CJ116" s="957"/>
      <c r="CK116" s="984"/>
      <c r="CL116" s="985"/>
      <c r="CM116" s="958" t="s">
        <v>456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131</v>
      </c>
      <c r="DH116" s="995"/>
      <c r="DI116" s="995"/>
      <c r="DJ116" s="995"/>
      <c r="DK116" s="996"/>
      <c r="DL116" s="997" t="s">
        <v>395</v>
      </c>
      <c r="DM116" s="995"/>
      <c r="DN116" s="995"/>
      <c r="DO116" s="995"/>
      <c r="DP116" s="996"/>
      <c r="DQ116" s="997" t="s">
        <v>131</v>
      </c>
      <c r="DR116" s="995"/>
      <c r="DS116" s="995"/>
      <c r="DT116" s="995"/>
      <c r="DU116" s="996"/>
      <c r="DV116" s="998" t="s">
        <v>131</v>
      </c>
      <c r="DW116" s="999"/>
      <c r="DX116" s="999"/>
      <c r="DY116" s="999"/>
      <c r="DZ116" s="1000"/>
    </row>
    <row r="117" spans="1:130" s="230" customFormat="1" ht="26.25" customHeight="1" x14ac:dyDescent="0.2">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457</v>
      </c>
      <c r="Z117" s="930"/>
      <c r="AA117" s="1014">
        <v>406503</v>
      </c>
      <c r="AB117" s="1015"/>
      <c r="AC117" s="1015"/>
      <c r="AD117" s="1015"/>
      <c r="AE117" s="1016"/>
      <c r="AF117" s="1017">
        <v>410315</v>
      </c>
      <c r="AG117" s="1015"/>
      <c r="AH117" s="1015"/>
      <c r="AI117" s="1015"/>
      <c r="AJ117" s="1016"/>
      <c r="AK117" s="1017">
        <v>400892</v>
      </c>
      <c r="AL117" s="1015"/>
      <c r="AM117" s="1015"/>
      <c r="AN117" s="1015"/>
      <c r="AO117" s="1016"/>
      <c r="AP117" s="1018"/>
      <c r="AQ117" s="1019"/>
      <c r="AR117" s="1019"/>
      <c r="AS117" s="1019"/>
      <c r="AT117" s="1020"/>
      <c r="AU117" s="944"/>
      <c r="AV117" s="945"/>
      <c r="AW117" s="945"/>
      <c r="AX117" s="945"/>
      <c r="AY117" s="945"/>
      <c r="AZ117" s="1010" t="s">
        <v>458</v>
      </c>
      <c r="BA117" s="1011"/>
      <c r="BB117" s="1011"/>
      <c r="BC117" s="1011"/>
      <c r="BD117" s="1011"/>
      <c r="BE117" s="1011"/>
      <c r="BF117" s="1011"/>
      <c r="BG117" s="1011"/>
      <c r="BH117" s="1011"/>
      <c r="BI117" s="1011"/>
      <c r="BJ117" s="1011"/>
      <c r="BK117" s="1011"/>
      <c r="BL117" s="1011"/>
      <c r="BM117" s="1011"/>
      <c r="BN117" s="1011"/>
      <c r="BO117" s="1011"/>
      <c r="BP117" s="1012"/>
      <c r="BQ117" s="961" t="s">
        <v>131</v>
      </c>
      <c r="BR117" s="962"/>
      <c r="BS117" s="962"/>
      <c r="BT117" s="962"/>
      <c r="BU117" s="962"/>
      <c r="BV117" s="962" t="s">
        <v>131</v>
      </c>
      <c r="BW117" s="962"/>
      <c r="BX117" s="962"/>
      <c r="BY117" s="962"/>
      <c r="BZ117" s="962"/>
      <c r="CA117" s="962" t="s">
        <v>395</v>
      </c>
      <c r="CB117" s="962"/>
      <c r="CC117" s="962"/>
      <c r="CD117" s="962"/>
      <c r="CE117" s="962"/>
      <c r="CF117" s="956" t="s">
        <v>395</v>
      </c>
      <c r="CG117" s="957"/>
      <c r="CH117" s="957"/>
      <c r="CI117" s="957"/>
      <c r="CJ117" s="957"/>
      <c r="CK117" s="984"/>
      <c r="CL117" s="985"/>
      <c r="CM117" s="958" t="s">
        <v>459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131</v>
      </c>
      <c r="DH117" s="995"/>
      <c r="DI117" s="995"/>
      <c r="DJ117" s="995"/>
      <c r="DK117" s="996"/>
      <c r="DL117" s="997" t="s">
        <v>395</v>
      </c>
      <c r="DM117" s="995"/>
      <c r="DN117" s="995"/>
      <c r="DO117" s="995"/>
      <c r="DP117" s="996"/>
      <c r="DQ117" s="997" t="s">
        <v>131</v>
      </c>
      <c r="DR117" s="995"/>
      <c r="DS117" s="995"/>
      <c r="DT117" s="995"/>
      <c r="DU117" s="996"/>
      <c r="DV117" s="998" t="s">
        <v>131</v>
      </c>
      <c r="DW117" s="999"/>
      <c r="DX117" s="999"/>
      <c r="DY117" s="999"/>
      <c r="DZ117" s="1000"/>
    </row>
    <row r="118" spans="1:130" s="230" customFormat="1" ht="26.25" customHeight="1" x14ac:dyDescent="0.2">
      <c r="A118" s="948" t="s">
        <v>433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430</v>
      </c>
      <c r="AB118" s="929"/>
      <c r="AC118" s="929"/>
      <c r="AD118" s="929"/>
      <c r="AE118" s="930"/>
      <c r="AF118" s="928" t="s">
        <v>431</v>
      </c>
      <c r="AG118" s="929"/>
      <c r="AH118" s="929"/>
      <c r="AI118" s="929"/>
      <c r="AJ118" s="930"/>
      <c r="AK118" s="928" t="s">
        <v>310</v>
      </c>
      <c r="AL118" s="929"/>
      <c r="AM118" s="929"/>
      <c r="AN118" s="929"/>
      <c r="AO118" s="930"/>
      <c r="AP118" s="1006" t="s">
        <v>432</v>
      </c>
      <c r="AQ118" s="1007"/>
      <c r="AR118" s="1007"/>
      <c r="AS118" s="1007"/>
      <c r="AT118" s="1008"/>
      <c r="AU118" s="944"/>
      <c r="AV118" s="945"/>
      <c r="AW118" s="945"/>
      <c r="AX118" s="945"/>
      <c r="AY118" s="945"/>
      <c r="AZ118" s="1009" t="s">
        <v>460</v>
      </c>
      <c r="BA118" s="1001"/>
      <c r="BB118" s="1001"/>
      <c r="BC118" s="1001"/>
      <c r="BD118" s="1001"/>
      <c r="BE118" s="1001"/>
      <c r="BF118" s="1001"/>
      <c r="BG118" s="1001"/>
      <c r="BH118" s="1001"/>
      <c r="BI118" s="1001"/>
      <c r="BJ118" s="1001"/>
      <c r="BK118" s="1001"/>
      <c r="BL118" s="1001"/>
      <c r="BM118" s="1001"/>
      <c r="BN118" s="1001"/>
      <c r="BO118" s="1001"/>
      <c r="BP118" s="1002"/>
      <c r="BQ118" s="1035" t="s">
        <v>395</v>
      </c>
      <c r="BR118" s="1036"/>
      <c r="BS118" s="1036"/>
      <c r="BT118" s="1036"/>
      <c r="BU118" s="1036"/>
      <c r="BV118" s="1036" t="s">
        <v>395</v>
      </c>
      <c r="BW118" s="1036"/>
      <c r="BX118" s="1036"/>
      <c r="BY118" s="1036"/>
      <c r="BZ118" s="1036"/>
      <c r="CA118" s="1036" t="s">
        <v>395</v>
      </c>
      <c r="CB118" s="1036"/>
      <c r="CC118" s="1036"/>
      <c r="CD118" s="1036"/>
      <c r="CE118" s="1036"/>
      <c r="CF118" s="956" t="s">
        <v>131</v>
      </c>
      <c r="CG118" s="957"/>
      <c r="CH118" s="957"/>
      <c r="CI118" s="957"/>
      <c r="CJ118" s="957"/>
      <c r="CK118" s="984"/>
      <c r="CL118" s="985"/>
      <c r="CM118" s="958" t="s">
        <v>461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395</v>
      </c>
      <c r="DH118" s="995"/>
      <c r="DI118" s="995"/>
      <c r="DJ118" s="995"/>
      <c r="DK118" s="996"/>
      <c r="DL118" s="997" t="s">
        <v>131</v>
      </c>
      <c r="DM118" s="995"/>
      <c r="DN118" s="995"/>
      <c r="DO118" s="995"/>
      <c r="DP118" s="996"/>
      <c r="DQ118" s="997" t="s">
        <v>395</v>
      </c>
      <c r="DR118" s="995"/>
      <c r="DS118" s="995"/>
      <c r="DT118" s="995"/>
      <c r="DU118" s="996"/>
      <c r="DV118" s="998" t="s">
        <v>131</v>
      </c>
      <c r="DW118" s="999"/>
      <c r="DX118" s="999"/>
      <c r="DY118" s="999"/>
      <c r="DZ118" s="1000"/>
    </row>
    <row r="119" spans="1:130" s="230" customFormat="1" ht="26.25" customHeight="1" x14ac:dyDescent="0.2">
      <c r="A119" s="1092" t="s">
        <v>436</v>
      </c>
      <c r="B119" s="983"/>
      <c r="C119" s="965" t="s">
        <v>437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395</v>
      </c>
      <c r="AB119" s="936"/>
      <c r="AC119" s="936"/>
      <c r="AD119" s="936"/>
      <c r="AE119" s="937"/>
      <c r="AF119" s="938" t="s">
        <v>131</v>
      </c>
      <c r="AG119" s="936"/>
      <c r="AH119" s="936"/>
      <c r="AI119" s="936"/>
      <c r="AJ119" s="937"/>
      <c r="AK119" s="938" t="s">
        <v>131</v>
      </c>
      <c r="AL119" s="936"/>
      <c r="AM119" s="936"/>
      <c r="AN119" s="936"/>
      <c r="AO119" s="937"/>
      <c r="AP119" s="939" t="s">
        <v>131</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462</v>
      </c>
      <c r="BP119" s="1041"/>
      <c r="BQ119" s="1035">
        <v>4061226</v>
      </c>
      <c r="BR119" s="1036"/>
      <c r="BS119" s="1036"/>
      <c r="BT119" s="1036"/>
      <c r="BU119" s="1036"/>
      <c r="BV119" s="1036">
        <v>4245721</v>
      </c>
      <c r="BW119" s="1036"/>
      <c r="BX119" s="1036"/>
      <c r="BY119" s="1036"/>
      <c r="BZ119" s="1036"/>
      <c r="CA119" s="1036">
        <v>4360663</v>
      </c>
      <c r="CB119" s="1036"/>
      <c r="CC119" s="1036"/>
      <c r="CD119" s="1036"/>
      <c r="CE119" s="1036"/>
      <c r="CF119" s="1037"/>
      <c r="CG119" s="1038"/>
      <c r="CH119" s="1038"/>
      <c r="CI119" s="1038"/>
      <c r="CJ119" s="1039"/>
      <c r="CK119" s="986"/>
      <c r="CL119" s="987"/>
      <c r="CM119" s="1009" t="s">
        <v>463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131</v>
      </c>
      <c r="DH119" s="1022"/>
      <c r="DI119" s="1022"/>
      <c r="DJ119" s="1022"/>
      <c r="DK119" s="1023"/>
      <c r="DL119" s="1021" t="s">
        <v>131</v>
      </c>
      <c r="DM119" s="1022"/>
      <c r="DN119" s="1022"/>
      <c r="DO119" s="1022"/>
      <c r="DP119" s="1023"/>
      <c r="DQ119" s="1021" t="s">
        <v>395</v>
      </c>
      <c r="DR119" s="1022"/>
      <c r="DS119" s="1022"/>
      <c r="DT119" s="1022"/>
      <c r="DU119" s="1023"/>
      <c r="DV119" s="1024" t="s">
        <v>131</v>
      </c>
      <c r="DW119" s="1025"/>
      <c r="DX119" s="1025"/>
      <c r="DY119" s="1025"/>
      <c r="DZ119" s="1026"/>
    </row>
    <row r="120" spans="1:130" s="230" customFormat="1" ht="26.25" customHeight="1" x14ac:dyDescent="0.2">
      <c r="A120" s="1093"/>
      <c r="B120" s="985"/>
      <c r="C120" s="958" t="s">
        <v>440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395</v>
      </c>
      <c r="AB120" s="995"/>
      <c r="AC120" s="995"/>
      <c r="AD120" s="995"/>
      <c r="AE120" s="996"/>
      <c r="AF120" s="997" t="s">
        <v>131</v>
      </c>
      <c r="AG120" s="995"/>
      <c r="AH120" s="995"/>
      <c r="AI120" s="995"/>
      <c r="AJ120" s="996"/>
      <c r="AK120" s="997" t="s">
        <v>395</v>
      </c>
      <c r="AL120" s="995"/>
      <c r="AM120" s="995"/>
      <c r="AN120" s="995"/>
      <c r="AO120" s="996"/>
      <c r="AP120" s="998" t="s">
        <v>131</v>
      </c>
      <c r="AQ120" s="999"/>
      <c r="AR120" s="999"/>
      <c r="AS120" s="999"/>
      <c r="AT120" s="1000"/>
      <c r="AU120" s="1027" t="s">
        <v>464</v>
      </c>
      <c r="AV120" s="1028"/>
      <c r="AW120" s="1028"/>
      <c r="AX120" s="1028"/>
      <c r="AY120" s="1029"/>
      <c r="AZ120" s="965" t="s">
        <v>465</v>
      </c>
      <c r="BA120" s="933"/>
      <c r="BB120" s="933"/>
      <c r="BC120" s="933"/>
      <c r="BD120" s="933"/>
      <c r="BE120" s="933"/>
      <c r="BF120" s="933"/>
      <c r="BG120" s="933"/>
      <c r="BH120" s="933"/>
      <c r="BI120" s="933"/>
      <c r="BJ120" s="933"/>
      <c r="BK120" s="933"/>
      <c r="BL120" s="933"/>
      <c r="BM120" s="933"/>
      <c r="BN120" s="933"/>
      <c r="BO120" s="933"/>
      <c r="BP120" s="934"/>
      <c r="BQ120" s="966">
        <v>3014995</v>
      </c>
      <c r="BR120" s="967"/>
      <c r="BS120" s="967"/>
      <c r="BT120" s="967"/>
      <c r="BU120" s="967"/>
      <c r="BV120" s="967">
        <v>3119541</v>
      </c>
      <c r="BW120" s="967"/>
      <c r="BX120" s="967"/>
      <c r="BY120" s="967"/>
      <c r="BZ120" s="967"/>
      <c r="CA120" s="967">
        <v>2885910</v>
      </c>
      <c r="CB120" s="967"/>
      <c r="CC120" s="967"/>
      <c r="CD120" s="967"/>
      <c r="CE120" s="967"/>
      <c r="CF120" s="980">
        <v>156.1</v>
      </c>
      <c r="CG120" s="981"/>
      <c r="CH120" s="981"/>
      <c r="CI120" s="981"/>
      <c r="CJ120" s="981"/>
      <c r="CK120" s="1042" t="s">
        <v>466</v>
      </c>
      <c r="CL120" s="1043"/>
      <c r="CM120" s="1043"/>
      <c r="CN120" s="1043"/>
      <c r="CO120" s="1044"/>
      <c r="CP120" s="1050" t="s">
        <v>411</v>
      </c>
      <c r="CQ120" s="1051"/>
      <c r="CR120" s="1051"/>
      <c r="CS120" s="1051"/>
      <c r="CT120" s="1051"/>
      <c r="CU120" s="1051"/>
      <c r="CV120" s="1051"/>
      <c r="CW120" s="1051"/>
      <c r="CX120" s="1051"/>
      <c r="CY120" s="1051"/>
      <c r="CZ120" s="1051"/>
      <c r="DA120" s="1051"/>
      <c r="DB120" s="1051"/>
      <c r="DC120" s="1051"/>
      <c r="DD120" s="1051"/>
      <c r="DE120" s="1051"/>
      <c r="DF120" s="1052"/>
      <c r="DG120" s="966">
        <v>746257</v>
      </c>
      <c r="DH120" s="967"/>
      <c r="DI120" s="967"/>
      <c r="DJ120" s="967"/>
      <c r="DK120" s="967"/>
      <c r="DL120" s="967">
        <v>680133</v>
      </c>
      <c r="DM120" s="967"/>
      <c r="DN120" s="967"/>
      <c r="DO120" s="967"/>
      <c r="DP120" s="967"/>
      <c r="DQ120" s="967">
        <v>584775</v>
      </c>
      <c r="DR120" s="967"/>
      <c r="DS120" s="967"/>
      <c r="DT120" s="967"/>
      <c r="DU120" s="967"/>
      <c r="DV120" s="968">
        <v>31.6</v>
      </c>
      <c r="DW120" s="968"/>
      <c r="DX120" s="968"/>
      <c r="DY120" s="968"/>
      <c r="DZ120" s="969"/>
    </row>
    <row r="121" spans="1:130" s="230" customFormat="1" ht="26.25" customHeight="1" x14ac:dyDescent="0.2">
      <c r="A121" s="1093"/>
      <c r="B121" s="985"/>
      <c r="C121" s="1010" t="s">
        <v>467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395</v>
      </c>
      <c r="AB121" s="995"/>
      <c r="AC121" s="995"/>
      <c r="AD121" s="995"/>
      <c r="AE121" s="996"/>
      <c r="AF121" s="997" t="s">
        <v>395</v>
      </c>
      <c r="AG121" s="995"/>
      <c r="AH121" s="995"/>
      <c r="AI121" s="995"/>
      <c r="AJ121" s="996"/>
      <c r="AK121" s="997" t="s">
        <v>131</v>
      </c>
      <c r="AL121" s="995"/>
      <c r="AM121" s="995"/>
      <c r="AN121" s="995"/>
      <c r="AO121" s="996"/>
      <c r="AP121" s="998" t="s">
        <v>395</v>
      </c>
      <c r="AQ121" s="999"/>
      <c r="AR121" s="999"/>
      <c r="AS121" s="999"/>
      <c r="AT121" s="1000"/>
      <c r="AU121" s="1030"/>
      <c r="AV121" s="1031"/>
      <c r="AW121" s="1031"/>
      <c r="AX121" s="1031"/>
      <c r="AY121" s="1032"/>
      <c r="AZ121" s="958" t="s">
        <v>468</v>
      </c>
      <c r="BA121" s="959"/>
      <c r="BB121" s="959"/>
      <c r="BC121" s="959"/>
      <c r="BD121" s="959"/>
      <c r="BE121" s="959"/>
      <c r="BF121" s="959"/>
      <c r="BG121" s="959"/>
      <c r="BH121" s="959"/>
      <c r="BI121" s="959"/>
      <c r="BJ121" s="959"/>
      <c r="BK121" s="959"/>
      <c r="BL121" s="959"/>
      <c r="BM121" s="959"/>
      <c r="BN121" s="959"/>
      <c r="BO121" s="959"/>
      <c r="BP121" s="960"/>
      <c r="BQ121" s="961" t="s">
        <v>131</v>
      </c>
      <c r="BR121" s="962"/>
      <c r="BS121" s="962"/>
      <c r="BT121" s="962"/>
      <c r="BU121" s="962"/>
      <c r="BV121" s="962" t="s">
        <v>131</v>
      </c>
      <c r="BW121" s="962"/>
      <c r="BX121" s="962"/>
      <c r="BY121" s="962"/>
      <c r="BZ121" s="962"/>
      <c r="CA121" s="962" t="s">
        <v>131</v>
      </c>
      <c r="CB121" s="962"/>
      <c r="CC121" s="962"/>
      <c r="CD121" s="962"/>
      <c r="CE121" s="962"/>
      <c r="CF121" s="956" t="s">
        <v>131</v>
      </c>
      <c r="CG121" s="957"/>
      <c r="CH121" s="957"/>
      <c r="CI121" s="957"/>
      <c r="CJ121" s="957"/>
      <c r="CK121" s="1045"/>
      <c r="CL121" s="1046"/>
      <c r="CM121" s="1046"/>
      <c r="CN121" s="1046"/>
      <c r="CO121" s="1047"/>
      <c r="CP121" s="1055" t="s">
        <v>469</v>
      </c>
      <c r="CQ121" s="1056"/>
      <c r="CR121" s="1056"/>
      <c r="CS121" s="1056"/>
      <c r="CT121" s="1056"/>
      <c r="CU121" s="1056"/>
      <c r="CV121" s="1056"/>
      <c r="CW121" s="1056"/>
      <c r="CX121" s="1056"/>
      <c r="CY121" s="1056"/>
      <c r="CZ121" s="1056"/>
      <c r="DA121" s="1056"/>
      <c r="DB121" s="1056"/>
      <c r="DC121" s="1056"/>
      <c r="DD121" s="1056"/>
      <c r="DE121" s="1056"/>
      <c r="DF121" s="1057"/>
      <c r="DG121" s="961">
        <v>211878</v>
      </c>
      <c r="DH121" s="962"/>
      <c r="DI121" s="962"/>
      <c r="DJ121" s="962"/>
      <c r="DK121" s="962"/>
      <c r="DL121" s="962">
        <v>132280</v>
      </c>
      <c r="DM121" s="962"/>
      <c r="DN121" s="962"/>
      <c r="DO121" s="962"/>
      <c r="DP121" s="962"/>
      <c r="DQ121" s="962">
        <v>220710</v>
      </c>
      <c r="DR121" s="962"/>
      <c r="DS121" s="962"/>
      <c r="DT121" s="962"/>
      <c r="DU121" s="962"/>
      <c r="DV121" s="963">
        <v>11.9</v>
      </c>
      <c r="DW121" s="963"/>
      <c r="DX121" s="963"/>
      <c r="DY121" s="963"/>
      <c r="DZ121" s="964"/>
    </row>
    <row r="122" spans="1:130" s="230" customFormat="1" ht="26.25" customHeight="1" x14ac:dyDescent="0.2">
      <c r="A122" s="1093"/>
      <c r="B122" s="985"/>
      <c r="C122" s="958" t="s">
        <v>450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131</v>
      </c>
      <c r="AB122" s="995"/>
      <c r="AC122" s="995"/>
      <c r="AD122" s="995"/>
      <c r="AE122" s="996"/>
      <c r="AF122" s="997" t="s">
        <v>131</v>
      </c>
      <c r="AG122" s="995"/>
      <c r="AH122" s="995"/>
      <c r="AI122" s="995"/>
      <c r="AJ122" s="996"/>
      <c r="AK122" s="997" t="s">
        <v>395</v>
      </c>
      <c r="AL122" s="995"/>
      <c r="AM122" s="995"/>
      <c r="AN122" s="995"/>
      <c r="AO122" s="996"/>
      <c r="AP122" s="998" t="s">
        <v>131</v>
      </c>
      <c r="AQ122" s="999"/>
      <c r="AR122" s="999"/>
      <c r="AS122" s="999"/>
      <c r="AT122" s="1000"/>
      <c r="AU122" s="1030"/>
      <c r="AV122" s="1031"/>
      <c r="AW122" s="1031"/>
      <c r="AX122" s="1031"/>
      <c r="AY122" s="1032"/>
      <c r="AZ122" s="1009" t="s">
        <v>470</v>
      </c>
      <c r="BA122" s="1001"/>
      <c r="BB122" s="1001"/>
      <c r="BC122" s="1001"/>
      <c r="BD122" s="1001"/>
      <c r="BE122" s="1001"/>
      <c r="BF122" s="1001"/>
      <c r="BG122" s="1001"/>
      <c r="BH122" s="1001"/>
      <c r="BI122" s="1001"/>
      <c r="BJ122" s="1001"/>
      <c r="BK122" s="1001"/>
      <c r="BL122" s="1001"/>
      <c r="BM122" s="1001"/>
      <c r="BN122" s="1001"/>
      <c r="BO122" s="1001"/>
      <c r="BP122" s="1002"/>
      <c r="BQ122" s="1035">
        <v>2447138</v>
      </c>
      <c r="BR122" s="1036"/>
      <c r="BS122" s="1036"/>
      <c r="BT122" s="1036"/>
      <c r="BU122" s="1036"/>
      <c r="BV122" s="1036">
        <v>2335696</v>
      </c>
      <c r="BW122" s="1036"/>
      <c r="BX122" s="1036"/>
      <c r="BY122" s="1036"/>
      <c r="BZ122" s="1036"/>
      <c r="CA122" s="1036">
        <v>2276207</v>
      </c>
      <c r="CB122" s="1036"/>
      <c r="CC122" s="1036"/>
      <c r="CD122" s="1036"/>
      <c r="CE122" s="1036"/>
      <c r="CF122" s="1053">
        <v>123.1</v>
      </c>
      <c r="CG122" s="1054"/>
      <c r="CH122" s="1054"/>
      <c r="CI122" s="1054"/>
      <c r="CJ122" s="1054"/>
      <c r="CK122" s="1045"/>
      <c r="CL122" s="1046"/>
      <c r="CM122" s="1046"/>
      <c r="CN122" s="1046"/>
      <c r="CO122" s="1047"/>
      <c r="CP122" s="1055" t="s">
        <v>407</v>
      </c>
      <c r="CQ122" s="1056"/>
      <c r="CR122" s="1056"/>
      <c r="CS122" s="1056"/>
      <c r="CT122" s="1056"/>
      <c r="CU122" s="1056"/>
      <c r="CV122" s="1056"/>
      <c r="CW122" s="1056"/>
      <c r="CX122" s="1056"/>
      <c r="CY122" s="1056"/>
      <c r="CZ122" s="1056"/>
      <c r="DA122" s="1056"/>
      <c r="DB122" s="1056"/>
      <c r="DC122" s="1056"/>
      <c r="DD122" s="1056"/>
      <c r="DE122" s="1056"/>
      <c r="DF122" s="1057"/>
      <c r="DG122" s="961" t="s">
        <v>131</v>
      </c>
      <c r="DH122" s="962"/>
      <c r="DI122" s="962"/>
      <c r="DJ122" s="962"/>
      <c r="DK122" s="962"/>
      <c r="DL122" s="962" t="s">
        <v>395</v>
      </c>
      <c r="DM122" s="962"/>
      <c r="DN122" s="962"/>
      <c r="DO122" s="962"/>
      <c r="DP122" s="962"/>
      <c r="DQ122" s="962" t="s">
        <v>131</v>
      </c>
      <c r="DR122" s="962"/>
      <c r="DS122" s="962"/>
      <c r="DT122" s="962"/>
      <c r="DU122" s="962"/>
      <c r="DV122" s="963" t="s">
        <v>395</v>
      </c>
      <c r="DW122" s="963"/>
      <c r="DX122" s="963"/>
      <c r="DY122" s="963"/>
      <c r="DZ122" s="964"/>
    </row>
    <row r="123" spans="1:130" s="230" customFormat="1" ht="26.25" customHeight="1" x14ac:dyDescent="0.2">
      <c r="A123" s="1093"/>
      <c r="B123" s="985"/>
      <c r="C123" s="958" t="s">
        <v>456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131</v>
      </c>
      <c r="AB123" s="995"/>
      <c r="AC123" s="995"/>
      <c r="AD123" s="995"/>
      <c r="AE123" s="996"/>
      <c r="AF123" s="997" t="s">
        <v>395</v>
      </c>
      <c r="AG123" s="995"/>
      <c r="AH123" s="995"/>
      <c r="AI123" s="995"/>
      <c r="AJ123" s="996"/>
      <c r="AK123" s="997" t="s">
        <v>131</v>
      </c>
      <c r="AL123" s="995"/>
      <c r="AM123" s="995"/>
      <c r="AN123" s="995"/>
      <c r="AO123" s="996"/>
      <c r="AP123" s="998" t="s">
        <v>131</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471</v>
      </c>
      <c r="BP123" s="1041"/>
      <c r="BQ123" s="1099">
        <v>5462133</v>
      </c>
      <c r="BR123" s="1100"/>
      <c r="BS123" s="1100"/>
      <c r="BT123" s="1100"/>
      <c r="BU123" s="1100"/>
      <c r="BV123" s="1100">
        <v>5455237</v>
      </c>
      <c r="BW123" s="1100"/>
      <c r="BX123" s="1100"/>
      <c r="BY123" s="1100"/>
      <c r="BZ123" s="1100"/>
      <c r="CA123" s="1100">
        <v>5162117</v>
      </c>
      <c r="CB123" s="1100"/>
      <c r="CC123" s="1100"/>
      <c r="CD123" s="1100"/>
      <c r="CE123" s="1100"/>
      <c r="CF123" s="1037"/>
      <c r="CG123" s="1038"/>
      <c r="CH123" s="1038"/>
      <c r="CI123" s="1038"/>
      <c r="CJ123" s="1039"/>
      <c r="CK123" s="1045"/>
      <c r="CL123" s="1046"/>
      <c r="CM123" s="1046"/>
      <c r="CN123" s="1046"/>
      <c r="CO123" s="1047"/>
      <c r="CP123" s="1055" t="s">
        <v>408</v>
      </c>
      <c r="CQ123" s="1056"/>
      <c r="CR123" s="1056"/>
      <c r="CS123" s="1056"/>
      <c r="CT123" s="1056"/>
      <c r="CU123" s="1056"/>
      <c r="CV123" s="1056"/>
      <c r="CW123" s="1056"/>
      <c r="CX123" s="1056"/>
      <c r="CY123" s="1056"/>
      <c r="CZ123" s="1056"/>
      <c r="DA123" s="1056"/>
      <c r="DB123" s="1056"/>
      <c r="DC123" s="1056"/>
      <c r="DD123" s="1056"/>
      <c r="DE123" s="1056"/>
      <c r="DF123" s="1057"/>
      <c r="DG123" s="994" t="s">
        <v>131</v>
      </c>
      <c r="DH123" s="995"/>
      <c r="DI123" s="995"/>
      <c r="DJ123" s="995"/>
      <c r="DK123" s="996"/>
      <c r="DL123" s="997" t="s">
        <v>131</v>
      </c>
      <c r="DM123" s="995"/>
      <c r="DN123" s="995"/>
      <c r="DO123" s="995"/>
      <c r="DP123" s="996"/>
      <c r="DQ123" s="997" t="s">
        <v>131</v>
      </c>
      <c r="DR123" s="995"/>
      <c r="DS123" s="995"/>
      <c r="DT123" s="995"/>
      <c r="DU123" s="996"/>
      <c r="DV123" s="998" t="s">
        <v>131</v>
      </c>
      <c r="DW123" s="999"/>
      <c r="DX123" s="999"/>
      <c r="DY123" s="999"/>
      <c r="DZ123" s="1000"/>
    </row>
    <row r="124" spans="1:130" s="230" customFormat="1" ht="26.25" customHeight="1" thickBot="1" x14ac:dyDescent="0.25">
      <c r="A124" s="1093"/>
      <c r="B124" s="985"/>
      <c r="C124" s="958" t="s">
        <v>459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131</v>
      </c>
      <c r="AB124" s="995"/>
      <c r="AC124" s="995"/>
      <c r="AD124" s="995"/>
      <c r="AE124" s="996"/>
      <c r="AF124" s="997" t="s">
        <v>131</v>
      </c>
      <c r="AG124" s="995"/>
      <c r="AH124" s="995"/>
      <c r="AI124" s="995"/>
      <c r="AJ124" s="996"/>
      <c r="AK124" s="997" t="s">
        <v>131</v>
      </c>
      <c r="AL124" s="995"/>
      <c r="AM124" s="995"/>
      <c r="AN124" s="995"/>
      <c r="AO124" s="996"/>
      <c r="AP124" s="998" t="s">
        <v>131</v>
      </c>
      <c r="AQ124" s="999"/>
      <c r="AR124" s="999"/>
      <c r="AS124" s="999"/>
      <c r="AT124" s="1000"/>
      <c r="AU124" s="1095" t="s">
        <v>472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131</v>
      </c>
      <c r="BR124" s="1063"/>
      <c r="BS124" s="1063"/>
      <c r="BT124" s="1063"/>
      <c r="BU124" s="1063"/>
      <c r="BV124" s="1063" t="s">
        <v>131</v>
      </c>
      <c r="BW124" s="1063"/>
      <c r="BX124" s="1063"/>
      <c r="BY124" s="1063"/>
      <c r="BZ124" s="1063"/>
      <c r="CA124" s="1063" t="s">
        <v>131</v>
      </c>
      <c r="CB124" s="1063"/>
      <c r="CC124" s="1063"/>
      <c r="CD124" s="1063"/>
      <c r="CE124" s="1063"/>
      <c r="CF124" s="1064"/>
      <c r="CG124" s="1065"/>
      <c r="CH124" s="1065"/>
      <c r="CI124" s="1065"/>
      <c r="CJ124" s="1066"/>
      <c r="CK124" s="1048"/>
      <c r="CL124" s="1048"/>
      <c r="CM124" s="1048"/>
      <c r="CN124" s="1048"/>
      <c r="CO124" s="1049"/>
      <c r="CP124" s="1055" t="s">
        <v>473</v>
      </c>
      <c r="CQ124" s="1056"/>
      <c r="CR124" s="1056"/>
      <c r="CS124" s="1056"/>
      <c r="CT124" s="1056"/>
      <c r="CU124" s="1056"/>
      <c r="CV124" s="1056"/>
      <c r="CW124" s="1056"/>
      <c r="CX124" s="1056"/>
      <c r="CY124" s="1056"/>
      <c r="CZ124" s="1056"/>
      <c r="DA124" s="1056"/>
      <c r="DB124" s="1056"/>
      <c r="DC124" s="1056"/>
      <c r="DD124" s="1056"/>
      <c r="DE124" s="1056"/>
      <c r="DF124" s="1057"/>
      <c r="DG124" s="1040" t="s">
        <v>131</v>
      </c>
      <c r="DH124" s="1022"/>
      <c r="DI124" s="1022"/>
      <c r="DJ124" s="1022"/>
      <c r="DK124" s="1023"/>
      <c r="DL124" s="1021" t="s">
        <v>131</v>
      </c>
      <c r="DM124" s="1022"/>
      <c r="DN124" s="1022"/>
      <c r="DO124" s="1022"/>
      <c r="DP124" s="1023"/>
      <c r="DQ124" s="1021" t="s">
        <v>395</v>
      </c>
      <c r="DR124" s="1022"/>
      <c r="DS124" s="1022"/>
      <c r="DT124" s="1022"/>
      <c r="DU124" s="1023"/>
      <c r="DV124" s="1024" t="s">
        <v>395</v>
      </c>
      <c r="DW124" s="1025"/>
      <c r="DX124" s="1025"/>
      <c r="DY124" s="1025"/>
      <c r="DZ124" s="1026"/>
    </row>
    <row r="125" spans="1:130" s="230" customFormat="1" ht="26.25" customHeight="1" x14ac:dyDescent="0.2">
      <c r="A125" s="1093"/>
      <c r="B125" s="985"/>
      <c r="C125" s="958" t="s">
        <v>461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131</v>
      </c>
      <c r="AB125" s="995"/>
      <c r="AC125" s="995"/>
      <c r="AD125" s="995"/>
      <c r="AE125" s="996"/>
      <c r="AF125" s="997" t="s">
        <v>131</v>
      </c>
      <c r="AG125" s="995"/>
      <c r="AH125" s="995"/>
      <c r="AI125" s="995"/>
      <c r="AJ125" s="996"/>
      <c r="AK125" s="997" t="s">
        <v>131</v>
      </c>
      <c r="AL125" s="995"/>
      <c r="AM125" s="995"/>
      <c r="AN125" s="995"/>
      <c r="AO125" s="996"/>
      <c r="AP125" s="998" t="s">
        <v>131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474</v>
      </c>
      <c r="CL125" s="1043"/>
      <c r="CM125" s="1043"/>
      <c r="CN125" s="1043"/>
      <c r="CO125" s="1044"/>
      <c r="CP125" s="965" t="s">
        <v>475</v>
      </c>
      <c r="CQ125" s="933"/>
      <c r="CR125" s="933"/>
      <c r="CS125" s="933"/>
      <c r="CT125" s="933"/>
      <c r="CU125" s="933"/>
      <c r="CV125" s="933"/>
      <c r="CW125" s="933"/>
      <c r="CX125" s="933"/>
      <c r="CY125" s="933"/>
      <c r="CZ125" s="933"/>
      <c r="DA125" s="933"/>
      <c r="DB125" s="933"/>
      <c r="DC125" s="933"/>
      <c r="DD125" s="933"/>
      <c r="DE125" s="933"/>
      <c r="DF125" s="934"/>
      <c r="DG125" s="966" t="s">
        <v>131</v>
      </c>
      <c r="DH125" s="967"/>
      <c r="DI125" s="967"/>
      <c r="DJ125" s="967"/>
      <c r="DK125" s="967"/>
      <c r="DL125" s="967" t="s">
        <v>131</v>
      </c>
      <c r="DM125" s="967"/>
      <c r="DN125" s="967"/>
      <c r="DO125" s="967"/>
      <c r="DP125" s="967"/>
      <c r="DQ125" s="967" t="s">
        <v>395</v>
      </c>
      <c r="DR125" s="967"/>
      <c r="DS125" s="967"/>
      <c r="DT125" s="967"/>
      <c r="DU125" s="967"/>
      <c r="DV125" s="968" t="s">
        <v>131</v>
      </c>
      <c r="DW125" s="968"/>
      <c r="DX125" s="968"/>
      <c r="DY125" s="968"/>
      <c r="DZ125" s="969"/>
    </row>
    <row r="126" spans="1:130" s="230" customFormat="1" ht="26.25" customHeight="1" thickBot="1" x14ac:dyDescent="0.25">
      <c r="A126" s="1093"/>
      <c r="B126" s="985"/>
      <c r="C126" s="958" t="s">
        <v>463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131</v>
      </c>
      <c r="AB126" s="995"/>
      <c r="AC126" s="995"/>
      <c r="AD126" s="995"/>
      <c r="AE126" s="996"/>
      <c r="AF126" s="997" t="s">
        <v>131</v>
      </c>
      <c r="AG126" s="995"/>
      <c r="AH126" s="995"/>
      <c r="AI126" s="995"/>
      <c r="AJ126" s="996"/>
      <c r="AK126" s="997" t="s">
        <v>131</v>
      </c>
      <c r="AL126" s="995"/>
      <c r="AM126" s="995"/>
      <c r="AN126" s="995"/>
      <c r="AO126" s="996"/>
      <c r="AP126" s="998" t="s">
        <v>131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476</v>
      </c>
      <c r="CQ126" s="959"/>
      <c r="CR126" s="959"/>
      <c r="CS126" s="959"/>
      <c r="CT126" s="959"/>
      <c r="CU126" s="959"/>
      <c r="CV126" s="959"/>
      <c r="CW126" s="959"/>
      <c r="CX126" s="959"/>
      <c r="CY126" s="959"/>
      <c r="CZ126" s="959"/>
      <c r="DA126" s="959"/>
      <c r="DB126" s="959"/>
      <c r="DC126" s="959"/>
      <c r="DD126" s="959"/>
      <c r="DE126" s="959"/>
      <c r="DF126" s="960"/>
      <c r="DG126" s="961" t="s">
        <v>131</v>
      </c>
      <c r="DH126" s="962"/>
      <c r="DI126" s="962"/>
      <c r="DJ126" s="962"/>
      <c r="DK126" s="962"/>
      <c r="DL126" s="962" t="s">
        <v>131</v>
      </c>
      <c r="DM126" s="962"/>
      <c r="DN126" s="962"/>
      <c r="DO126" s="962"/>
      <c r="DP126" s="962"/>
      <c r="DQ126" s="962" t="s">
        <v>131</v>
      </c>
      <c r="DR126" s="962"/>
      <c r="DS126" s="962"/>
      <c r="DT126" s="962"/>
      <c r="DU126" s="962"/>
      <c r="DV126" s="963" t="s">
        <v>131</v>
      </c>
      <c r="DW126" s="963"/>
      <c r="DX126" s="963"/>
      <c r="DY126" s="963"/>
      <c r="DZ126" s="964"/>
    </row>
    <row r="127" spans="1:130" s="230" customFormat="1" ht="26.25" customHeight="1" x14ac:dyDescent="0.2">
      <c r="A127" s="1094"/>
      <c r="B127" s="987"/>
      <c r="C127" s="1009" t="s">
        <v>477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395</v>
      </c>
      <c r="AB127" s="995"/>
      <c r="AC127" s="995"/>
      <c r="AD127" s="995"/>
      <c r="AE127" s="996"/>
      <c r="AF127" s="997" t="s">
        <v>131</v>
      </c>
      <c r="AG127" s="995"/>
      <c r="AH127" s="995"/>
      <c r="AI127" s="995"/>
      <c r="AJ127" s="996"/>
      <c r="AK127" s="997" t="s">
        <v>131</v>
      </c>
      <c r="AL127" s="995"/>
      <c r="AM127" s="995"/>
      <c r="AN127" s="995"/>
      <c r="AO127" s="996"/>
      <c r="AP127" s="998" t="s">
        <v>131</v>
      </c>
      <c r="AQ127" s="999"/>
      <c r="AR127" s="999"/>
      <c r="AS127" s="999"/>
      <c r="AT127" s="1000"/>
      <c r="AU127" s="232"/>
      <c r="AV127" s="232"/>
      <c r="AW127" s="232"/>
      <c r="AX127" s="1067" t="s">
        <v>478</v>
      </c>
      <c r="AY127" s="1068"/>
      <c r="AZ127" s="1068"/>
      <c r="BA127" s="1068"/>
      <c r="BB127" s="1068"/>
      <c r="BC127" s="1068"/>
      <c r="BD127" s="1068"/>
      <c r="BE127" s="1069"/>
      <c r="BF127" s="1070" t="s">
        <v>479</v>
      </c>
      <c r="BG127" s="1068"/>
      <c r="BH127" s="1068"/>
      <c r="BI127" s="1068"/>
      <c r="BJ127" s="1068"/>
      <c r="BK127" s="1068"/>
      <c r="BL127" s="1069"/>
      <c r="BM127" s="1070" t="s">
        <v>480</v>
      </c>
      <c r="BN127" s="1068"/>
      <c r="BO127" s="1068"/>
      <c r="BP127" s="1068"/>
      <c r="BQ127" s="1068"/>
      <c r="BR127" s="1068"/>
      <c r="BS127" s="1069"/>
      <c r="BT127" s="1070" t="s">
        <v>481</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482</v>
      </c>
      <c r="CQ127" s="959"/>
      <c r="CR127" s="959"/>
      <c r="CS127" s="959"/>
      <c r="CT127" s="959"/>
      <c r="CU127" s="959"/>
      <c r="CV127" s="959"/>
      <c r="CW127" s="959"/>
      <c r="CX127" s="959"/>
      <c r="CY127" s="959"/>
      <c r="CZ127" s="959"/>
      <c r="DA127" s="959"/>
      <c r="DB127" s="959"/>
      <c r="DC127" s="959"/>
      <c r="DD127" s="959"/>
      <c r="DE127" s="959"/>
      <c r="DF127" s="960"/>
      <c r="DG127" s="961" t="s">
        <v>395</v>
      </c>
      <c r="DH127" s="962"/>
      <c r="DI127" s="962"/>
      <c r="DJ127" s="962"/>
      <c r="DK127" s="962"/>
      <c r="DL127" s="962" t="s">
        <v>395</v>
      </c>
      <c r="DM127" s="962"/>
      <c r="DN127" s="962"/>
      <c r="DO127" s="962"/>
      <c r="DP127" s="962"/>
      <c r="DQ127" s="962" t="s">
        <v>395</v>
      </c>
      <c r="DR127" s="962"/>
      <c r="DS127" s="962"/>
      <c r="DT127" s="962"/>
      <c r="DU127" s="962"/>
      <c r="DV127" s="963" t="s">
        <v>395</v>
      </c>
      <c r="DW127" s="963"/>
      <c r="DX127" s="963"/>
      <c r="DY127" s="963"/>
      <c r="DZ127" s="964"/>
    </row>
    <row r="128" spans="1:130" s="230" customFormat="1" ht="26.25" customHeight="1" thickBot="1" x14ac:dyDescent="0.25">
      <c r="A128" s="1077" t="s">
        <v>483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484</v>
      </c>
      <c r="X128" s="1079"/>
      <c r="Y128" s="1079"/>
      <c r="Z128" s="1080"/>
      <c r="AA128" s="1081" t="s">
        <v>131</v>
      </c>
      <c r="AB128" s="1082"/>
      <c r="AC128" s="1082"/>
      <c r="AD128" s="1082"/>
      <c r="AE128" s="1083"/>
      <c r="AF128" s="1084" t="s">
        <v>131</v>
      </c>
      <c r="AG128" s="1082"/>
      <c r="AH128" s="1082"/>
      <c r="AI128" s="1082"/>
      <c r="AJ128" s="1083"/>
      <c r="AK128" s="1084" t="s">
        <v>131</v>
      </c>
      <c r="AL128" s="1082"/>
      <c r="AM128" s="1082"/>
      <c r="AN128" s="1082"/>
      <c r="AO128" s="1083"/>
      <c r="AP128" s="1085"/>
      <c r="AQ128" s="1086"/>
      <c r="AR128" s="1086"/>
      <c r="AS128" s="1086"/>
      <c r="AT128" s="1087"/>
      <c r="AU128" s="232"/>
      <c r="AV128" s="232"/>
      <c r="AW128" s="232"/>
      <c r="AX128" s="932" t="s">
        <v>485</v>
      </c>
      <c r="AY128" s="933"/>
      <c r="AZ128" s="933"/>
      <c r="BA128" s="933"/>
      <c r="BB128" s="933"/>
      <c r="BC128" s="933"/>
      <c r="BD128" s="933"/>
      <c r="BE128" s="934"/>
      <c r="BF128" s="1088" t="s">
        <v>395</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486</v>
      </c>
      <c r="CQ128" s="762"/>
      <c r="CR128" s="762"/>
      <c r="CS128" s="762"/>
      <c r="CT128" s="762"/>
      <c r="CU128" s="762"/>
      <c r="CV128" s="762"/>
      <c r="CW128" s="762"/>
      <c r="CX128" s="762"/>
      <c r="CY128" s="762"/>
      <c r="CZ128" s="762"/>
      <c r="DA128" s="762"/>
      <c r="DB128" s="762"/>
      <c r="DC128" s="762"/>
      <c r="DD128" s="762"/>
      <c r="DE128" s="762"/>
      <c r="DF128" s="1072"/>
      <c r="DG128" s="1073" t="s">
        <v>131</v>
      </c>
      <c r="DH128" s="1074"/>
      <c r="DI128" s="1074"/>
      <c r="DJ128" s="1074"/>
      <c r="DK128" s="1074"/>
      <c r="DL128" s="1074" t="s">
        <v>131</v>
      </c>
      <c r="DM128" s="1074"/>
      <c r="DN128" s="1074"/>
      <c r="DO128" s="1074"/>
      <c r="DP128" s="1074"/>
      <c r="DQ128" s="1074" t="s">
        <v>131</v>
      </c>
      <c r="DR128" s="1074"/>
      <c r="DS128" s="1074"/>
      <c r="DT128" s="1074"/>
      <c r="DU128" s="1074"/>
      <c r="DV128" s="1075" t="s">
        <v>131</v>
      </c>
      <c r="DW128" s="1075"/>
      <c r="DX128" s="1075"/>
      <c r="DY128" s="1075"/>
      <c r="DZ128" s="1076"/>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487</v>
      </c>
      <c r="X129" s="1107"/>
      <c r="Y129" s="1107"/>
      <c r="Z129" s="1108"/>
      <c r="AA129" s="994">
        <v>1998853</v>
      </c>
      <c r="AB129" s="995"/>
      <c r="AC129" s="995"/>
      <c r="AD129" s="995"/>
      <c r="AE129" s="996"/>
      <c r="AF129" s="997">
        <v>2128822</v>
      </c>
      <c r="AG129" s="995"/>
      <c r="AH129" s="995"/>
      <c r="AI129" s="995"/>
      <c r="AJ129" s="996"/>
      <c r="AK129" s="997">
        <v>2081788</v>
      </c>
      <c r="AL129" s="995"/>
      <c r="AM129" s="995"/>
      <c r="AN129" s="995"/>
      <c r="AO129" s="996"/>
      <c r="AP129" s="1109"/>
      <c r="AQ129" s="1110"/>
      <c r="AR129" s="1110"/>
      <c r="AS129" s="1110"/>
      <c r="AT129" s="1111"/>
      <c r="AU129" s="233"/>
      <c r="AV129" s="233"/>
      <c r="AW129" s="233"/>
      <c r="AX129" s="1101" t="s">
        <v>488</v>
      </c>
      <c r="AY129" s="959"/>
      <c r="AZ129" s="959"/>
      <c r="BA129" s="959"/>
      <c r="BB129" s="959"/>
      <c r="BC129" s="959"/>
      <c r="BD129" s="959"/>
      <c r="BE129" s="960"/>
      <c r="BF129" s="1102" t="s">
        <v>131</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489</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490</v>
      </c>
      <c r="X130" s="1107"/>
      <c r="Y130" s="1107"/>
      <c r="Z130" s="1108"/>
      <c r="AA130" s="994">
        <v>255668</v>
      </c>
      <c r="AB130" s="995"/>
      <c r="AC130" s="995"/>
      <c r="AD130" s="995"/>
      <c r="AE130" s="996"/>
      <c r="AF130" s="997">
        <v>253453</v>
      </c>
      <c r="AG130" s="995"/>
      <c r="AH130" s="995"/>
      <c r="AI130" s="995"/>
      <c r="AJ130" s="996"/>
      <c r="AK130" s="997">
        <v>232851</v>
      </c>
      <c r="AL130" s="995"/>
      <c r="AM130" s="995"/>
      <c r="AN130" s="995"/>
      <c r="AO130" s="996"/>
      <c r="AP130" s="1109"/>
      <c r="AQ130" s="1110"/>
      <c r="AR130" s="1110"/>
      <c r="AS130" s="1110"/>
      <c r="AT130" s="1111"/>
      <c r="AU130" s="233"/>
      <c r="AV130" s="233"/>
      <c r="AW130" s="233"/>
      <c r="AX130" s="1101" t="s">
        <v>491</v>
      </c>
      <c r="AY130" s="959"/>
      <c r="AZ130" s="959"/>
      <c r="BA130" s="959"/>
      <c r="BB130" s="959"/>
      <c r="BC130" s="959"/>
      <c r="BD130" s="959"/>
      <c r="BE130" s="960"/>
      <c r="BF130" s="1137">
        <v>8.6999999999999993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492</v>
      </c>
      <c r="X131" s="1144"/>
      <c r="Y131" s="1144"/>
      <c r="Z131" s="1145"/>
      <c r="AA131" s="1040">
        <v>1743185</v>
      </c>
      <c r="AB131" s="1022"/>
      <c r="AC131" s="1022"/>
      <c r="AD131" s="1022"/>
      <c r="AE131" s="1023"/>
      <c r="AF131" s="1021">
        <v>1875369</v>
      </c>
      <c r="AG131" s="1022"/>
      <c r="AH131" s="1022"/>
      <c r="AI131" s="1022"/>
      <c r="AJ131" s="1023"/>
      <c r="AK131" s="1021">
        <v>1848937</v>
      </c>
      <c r="AL131" s="1022"/>
      <c r="AM131" s="1022"/>
      <c r="AN131" s="1022"/>
      <c r="AO131" s="1023"/>
      <c r="AP131" s="1146"/>
      <c r="AQ131" s="1147"/>
      <c r="AR131" s="1147"/>
      <c r="AS131" s="1147"/>
      <c r="AT131" s="1148"/>
      <c r="AU131" s="233"/>
      <c r="AV131" s="233"/>
      <c r="AW131" s="233"/>
      <c r="AX131" s="1119" t="s">
        <v>493</v>
      </c>
      <c r="AY131" s="762"/>
      <c r="AZ131" s="762"/>
      <c r="BA131" s="762"/>
      <c r="BB131" s="762"/>
      <c r="BC131" s="762"/>
      <c r="BD131" s="762"/>
      <c r="BE131" s="1072"/>
      <c r="BF131" s="1120" t="s">
        <v>131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494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495</v>
      </c>
      <c r="W132" s="1130"/>
      <c r="X132" s="1130"/>
      <c r="Y132" s="1130"/>
      <c r="Z132" s="1131"/>
      <c r="AA132" s="1132">
        <v>8.6528394859999995</v>
      </c>
      <c r="AB132" s="1133"/>
      <c r="AC132" s="1133"/>
      <c r="AD132" s="1133"/>
      <c r="AE132" s="1134"/>
      <c r="AF132" s="1135">
        <v>8.3643272339999992</v>
      </c>
      <c r="AG132" s="1133"/>
      <c r="AH132" s="1133"/>
      <c r="AI132" s="1133"/>
      <c r="AJ132" s="1134"/>
      <c r="AK132" s="1135">
        <v>9.0885195109999994</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496</v>
      </c>
      <c r="W133" s="1113"/>
      <c r="X133" s="1113"/>
      <c r="Y133" s="1113"/>
      <c r="Z133" s="1114"/>
      <c r="AA133" s="1115">
        <v>9.1999999999999993</v>
      </c>
      <c r="AB133" s="1116"/>
      <c r="AC133" s="1116"/>
      <c r="AD133" s="1116"/>
      <c r="AE133" s="1117"/>
      <c r="AF133" s="1115">
        <v>8.8000000000000007</v>
      </c>
      <c r="AG133" s="1116"/>
      <c r="AH133" s="1116"/>
      <c r="AI133" s="1116"/>
      <c r="AJ133" s="1117"/>
      <c r="AK133" s="1115">
        <v>8.6999999999999993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agp57SuU/bgLOXQJX922ZaYDtU2plIyxigSoXCppBGdtOaWlCi+gv2gOrhwoQ/T7LlHZ/ejRyYXY4VXUOrdpQ==" saltValue="8yc/lcT2EYJJZjNFOPG+V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g5Jyl0wQ/7Bei3Zm9WneLBTLqpGw7PHnDO8vyAh0ooknhQTGejqGpPtys1tTyX9jx0B0KLua0mLzWsw6F7+7g==" saltValue="C/Bwhveo60G1EJw0Ylay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nBfnJnfoMxcrOKWwmf8YU22/FPBnR+oFdUtON7ONY57M5E5db5u8XHrV31NZ+3SauZwC3pvFQwi5zu8oE/VTA==" saltValue="2V/OBLIh+YGCDO9RyCI3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500</v>
      </c>
      <c r="AP7" s="272"/>
      <c r="AQ7" s="273" t="s">
        <v>501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502</v>
      </c>
      <c r="AQ8" s="279" t="s">
        <v>503</v>
      </c>
      <c r="AR8" s="280" t="s">
        <v>504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505</v>
      </c>
      <c r="AL9" s="1153"/>
      <c r="AM9" s="1153"/>
      <c r="AN9" s="1154"/>
      <c r="AO9" s="281">
        <v>659093</v>
      </c>
      <c r="AP9" s="281">
        <v>135616</v>
      </c>
      <c r="AQ9" s="282">
        <v>202156</v>
      </c>
      <c r="AR9" s="283">
        <v>-32.9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506</v>
      </c>
      <c r="AL10" s="1153"/>
      <c r="AM10" s="1153"/>
      <c r="AN10" s="1154"/>
      <c r="AO10" s="284">
        <v>99203</v>
      </c>
      <c r="AP10" s="284">
        <v>20412</v>
      </c>
      <c r="AQ10" s="285">
        <v>28749</v>
      </c>
      <c r="AR10" s="286">
        <v>-29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507</v>
      </c>
      <c r="AL11" s="1153"/>
      <c r="AM11" s="1153"/>
      <c r="AN11" s="1154"/>
      <c r="AO11" s="284" t="s">
        <v>508</v>
      </c>
      <c r="AP11" s="284" t="s">
        <v>508</v>
      </c>
      <c r="AQ11" s="285">
        <v>267</v>
      </c>
      <c r="AR11" s="286" t="s">
        <v>508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509</v>
      </c>
      <c r="AL12" s="1153"/>
      <c r="AM12" s="1153"/>
      <c r="AN12" s="1154"/>
      <c r="AO12" s="284" t="s">
        <v>508</v>
      </c>
      <c r="AP12" s="284" t="s">
        <v>508</v>
      </c>
      <c r="AQ12" s="285" t="s">
        <v>508</v>
      </c>
      <c r="AR12" s="286" t="s">
        <v>508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510</v>
      </c>
      <c r="AL13" s="1153"/>
      <c r="AM13" s="1153"/>
      <c r="AN13" s="1154"/>
      <c r="AO13" s="284" t="s">
        <v>508</v>
      </c>
      <c r="AP13" s="284" t="s">
        <v>508</v>
      </c>
      <c r="AQ13" s="285">
        <v>7660</v>
      </c>
      <c r="AR13" s="286" t="s">
        <v>508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511</v>
      </c>
      <c r="AL14" s="1153"/>
      <c r="AM14" s="1153"/>
      <c r="AN14" s="1154"/>
      <c r="AO14" s="284" t="s">
        <v>508</v>
      </c>
      <c r="AP14" s="284" t="s">
        <v>508</v>
      </c>
      <c r="AQ14" s="285">
        <v>3562</v>
      </c>
      <c r="AR14" s="286" t="s">
        <v>508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512</v>
      </c>
      <c r="AL15" s="1156"/>
      <c r="AM15" s="1156"/>
      <c r="AN15" s="1157"/>
      <c r="AO15" s="284">
        <v>-42341</v>
      </c>
      <c r="AP15" s="284">
        <v>-8712</v>
      </c>
      <c r="AQ15" s="285">
        <v>-14691</v>
      </c>
      <c r="AR15" s="286">
        <v>-40.700000000000003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715955</v>
      </c>
      <c r="AP16" s="284">
        <v>147316</v>
      </c>
      <c r="AQ16" s="285">
        <v>227703</v>
      </c>
      <c r="AR16" s="286">
        <v>-35.299999999999997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517</v>
      </c>
      <c r="AL21" s="1159"/>
      <c r="AM21" s="1159"/>
      <c r="AN21" s="1160"/>
      <c r="AO21" s="297">
        <v>12.76</v>
      </c>
      <c r="AP21" s="298">
        <v>19.649999999999999</v>
      </c>
      <c r="AQ21" s="299">
        <v>-6.89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518</v>
      </c>
      <c r="AL22" s="1159"/>
      <c r="AM22" s="1159"/>
      <c r="AN22" s="1160"/>
      <c r="AO22" s="302">
        <v>96.9</v>
      </c>
      <c r="AP22" s="303">
        <v>95</v>
      </c>
      <c r="AQ22" s="304">
        <v>1.9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519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500</v>
      </c>
      <c r="AP30" s="272"/>
      <c r="AQ30" s="273" t="s">
        <v>501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502</v>
      </c>
      <c r="AQ31" s="279" t="s">
        <v>503</v>
      </c>
      <c r="AR31" s="280" t="s">
        <v>504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522</v>
      </c>
      <c r="AL32" s="1167"/>
      <c r="AM32" s="1167"/>
      <c r="AN32" s="1168"/>
      <c r="AO32" s="312">
        <v>254441</v>
      </c>
      <c r="AP32" s="312">
        <v>52354</v>
      </c>
      <c r="AQ32" s="313">
        <v>121678</v>
      </c>
      <c r="AR32" s="314">
        <v>-57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523</v>
      </c>
      <c r="AL33" s="1167"/>
      <c r="AM33" s="1167"/>
      <c r="AN33" s="1168"/>
      <c r="AO33" s="312" t="s">
        <v>508</v>
      </c>
      <c r="AP33" s="312" t="s">
        <v>508</v>
      </c>
      <c r="AQ33" s="313" t="s">
        <v>508</v>
      </c>
      <c r="AR33" s="314" t="s">
        <v>508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524</v>
      </c>
      <c r="AL34" s="1167"/>
      <c r="AM34" s="1167"/>
      <c r="AN34" s="1168"/>
      <c r="AO34" s="312" t="s">
        <v>508</v>
      </c>
      <c r="AP34" s="312" t="s">
        <v>508</v>
      </c>
      <c r="AQ34" s="313" t="s">
        <v>508</v>
      </c>
      <c r="AR34" s="314" t="s">
        <v>508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525</v>
      </c>
      <c r="AL35" s="1167"/>
      <c r="AM35" s="1167"/>
      <c r="AN35" s="1168"/>
      <c r="AO35" s="312">
        <v>139763</v>
      </c>
      <c r="AP35" s="312">
        <v>28758</v>
      </c>
      <c r="AQ35" s="313">
        <v>32449</v>
      </c>
      <c r="AR35" s="314">
        <v>-11.4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526</v>
      </c>
      <c r="AL36" s="1167"/>
      <c r="AM36" s="1167"/>
      <c r="AN36" s="1168"/>
      <c r="AO36" s="312">
        <v>6688</v>
      </c>
      <c r="AP36" s="312">
        <v>1376</v>
      </c>
      <c r="AQ36" s="313">
        <v>2852</v>
      </c>
      <c r="AR36" s="314">
        <v>-51.8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527</v>
      </c>
      <c r="AL37" s="1167"/>
      <c r="AM37" s="1167"/>
      <c r="AN37" s="1168"/>
      <c r="AO37" s="312" t="s">
        <v>508</v>
      </c>
      <c r="AP37" s="312" t="s">
        <v>508</v>
      </c>
      <c r="AQ37" s="313">
        <v>591</v>
      </c>
      <c r="AR37" s="314" t="s">
        <v>508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528</v>
      </c>
      <c r="AL38" s="1170"/>
      <c r="AM38" s="1170"/>
      <c r="AN38" s="1171"/>
      <c r="AO38" s="315" t="s">
        <v>508</v>
      </c>
      <c r="AP38" s="315" t="s">
        <v>508</v>
      </c>
      <c r="AQ38" s="316">
        <v>14</v>
      </c>
      <c r="AR38" s="304" t="s">
        <v>508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529</v>
      </c>
      <c r="AL39" s="1170"/>
      <c r="AM39" s="1170"/>
      <c r="AN39" s="1171"/>
      <c r="AO39" s="312" t="s">
        <v>508</v>
      </c>
      <c r="AP39" s="312" t="s">
        <v>508</v>
      </c>
      <c r="AQ39" s="313">
        <v>-2546</v>
      </c>
      <c r="AR39" s="314" t="s">
        <v>508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530</v>
      </c>
      <c r="AL40" s="1167"/>
      <c r="AM40" s="1167"/>
      <c r="AN40" s="1168"/>
      <c r="AO40" s="312">
        <v>-232851</v>
      </c>
      <c r="AP40" s="312">
        <v>-47912</v>
      </c>
      <c r="AQ40" s="313">
        <v>-115284</v>
      </c>
      <c r="AR40" s="314">
        <v>-58.4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168041</v>
      </c>
      <c r="AP41" s="312">
        <v>34576</v>
      </c>
      <c r="AQ41" s="313">
        <v>39754</v>
      </c>
      <c r="AR41" s="314">
        <v>-13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500</v>
      </c>
      <c r="AN49" s="1163" t="s">
        <v>534</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535</v>
      </c>
      <c r="AO50" s="329" t="s">
        <v>536</v>
      </c>
      <c r="AP50" s="330" t="s">
        <v>537</v>
      </c>
      <c r="AQ50" s="331" t="s">
        <v>538</v>
      </c>
      <c r="AR50" s="332" t="s">
        <v>539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316103</v>
      </c>
      <c r="AN51" s="334">
        <v>62005</v>
      </c>
      <c r="AO51" s="335">
        <v>-42.8</v>
      </c>
      <c r="AP51" s="336">
        <v>114790</v>
      </c>
      <c r="AQ51" s="337">
        <v>-6.6</v>
      </c>
      <c r="AR51" s="338">
        <v>-36.200000000000003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149585</v>
      </c>
      <c r="AN52" s="342">
        <v>29342</v>
      </c>
      <c r="AO52" s="343">
        <v>-44.6</v>
      </c>
      <c r="AP52" s="344">
        <v>55601</v>
      </c>
      <c r="AQ52" s="345">
        <v>-15.5</v>
      </c>
      <c r="AR52" s="346">
        <v>-29.1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173748</v>
      </c>
      <c r="AN53" s="334">
        <v>34223</v>
      </c>
      <c r="AO53" s="335">
        <v>-44.8</v>
      </c>
      <c r="AP53" s="336">
        <v>126262</v>
      </c>
      <c r="AQ53" s="337">
        <v>10</v>
      </c>
      <c r="AR53" s="338">
        <v>-54.8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136840</v>
      </c>
      <c r="AN54" s="342">
        <v>26953</v>
      </c>
      <c r="AO54" s="343">
        <v>-8.1</v>
      </c>
      <c r="AP54" s="344">
        <v>56769</v>
      </c>
      <c r="AQ54" s="345">
        <v>2.1</v>
      </c>
      <c r="AR54" s="346">
        <v>-10.199999999999999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914956</v>
      </c>
      <c r="AN55" s="334">
        <v>183358</v>
      </c>
      <c r="AO55" s="335">
        <v>435.8</v>
      </c>
      <c r="AP55" s="336">
        <v>263613</v>
      </c>
      <c r="AQ55" s="337">
        <v>108.8</v>
      </c>
      <c r="AR55" s="338">
        <v>327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759658</v>
      </c>
      <c r="AN56" s="342">
        <v>152236</v>
      </c>
      <c r="AO56" s="343">
        <v>464.8</v>
      </c>
      <c r="AP56" s="344">
        <v>128823</v>
      </c>
      <c r="AQ56" s="345">
        <v>126.9</v>
      </c>
      <c r="AR56" s="346">
        <v>337.9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845104</v>
      </c>
      <c r="AN57" s="334">
        <v>172646</v>
      </c>
      <c r="AO57" s="335">
        <v>-5.8</v>
      </c>
      <c r="AP57" s="336">
        <v>330026</v>
      </c>
      <c r="AQ57" s="337">
        <v>25.2</v>
      </c>
      <c r="AR57" s="338">
        <v>-31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655602</v>
      </c>
      <c r="AN58" s="342">
        <v>133933</v>
      </c>
      <c r="AO58" s="343">
        <v>-12</v>
      </c>
      <c r="AP58" s="344">
        <v>141075</v>
      </c>
      <c r="AQ58" s="345">
        <v>9.5</v>
      </c>
      <c r="AR58" s="346">
        <v>-21.5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506466</v>
      </c>
      <c r="AN59" s="334">
        <v>104211</v>
      </c>
      <c r="AO59" s="335">
        <v>-39.6</v>
      </c>
      <c r="AP59" s="336">
        <v>278179</v>
      </c>
      <c r="AQ59" s="337">
        <v>-15.7</v>
      </c>
      <c r="AR59" s="338">
        <v>-23.9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455739</v>
      </c>
      <c r="AN60" s="342">
        <v>93773</v>
      </c>
      <c r="AO60" s="343">
        <v>-30</v>
      </c>
      <c r="AP60" s="344">
        <v>122182</v>
      </c>
      <c r="AQ60" s="345">
        <v>-13.4</v>
      </c>
      <c r="AR60" s="346">
        <v>-16.600000000000001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551275</v>
      </c>
      <c r="AN61" s="349">
        <v>111289</v>
      </c>
      <c r="AO61" s="350">
        <v>60.6</v>
      </c>
      <c r="AP61" s="351">
        <v>222574</v>
      </c>
      <c r="AQ61" s="352">
        <v>24.3</v>
      </c>
      <c r="AR61" s="338">
        <v>36.299999999999997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431485</v>
      </c>
      <c r="AN62" s="342">
        <v>87247</v>
      </c>
      <c r="AO62" s="343">
        <v>74</v>
      </c>
      <c r="AP62" s="344">
        <v>100890</v>
      </c>
      <c r="AQ62" s="345">
        <v>21.9</v>
      </c>
      <c r="AR62" s="346">
        <v>52.1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SArZPuQZvD09l4SPcCt/w0sEMIESMC7ZZbd+R4MixhVsUTOgpmRplJDmSUyWf/iOWYY+63YP5YOlQkgg3qlghA==" saltValue="g2Vpw6gI49OfOtj3qb6G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548</v>
      </c>
    </row>
    <row r="120" spans="125:125" ht="13.5" hidden="1" customHeight="1" x14ac:dyDescent="0.2"/>
    <row r="121" spans="125:125" ht="13.5" hidden="1" customHeight="1" x14ac:dyDescent="0.2">
      <c r="DU121" s="259"/>
    </row>
  </sheetData>
  <sheetProtection algorithmName="SHA-512" hashValue="xV7Vm/y6RCTdt+Hw1jyjn0X/d4MeyJG+hBlDo1tucWNtxQQpal33hfSHNQMfnDEa9L09RJUqlfpI3Bo6z3U1nw==" saltValue="PvE5InZCLhsDHPTbZNyJ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549</v>
      </c>
    </row>
  </sheetData>
  <sheetProtection algorithmName="SHA-512" hashValue="rCEWLeD/xMzJiR3VHvfJPhaRve08MFTt3EUiTDgzfzCqXkJ93jn0yMQvpxDni2ZMLcceFYUePJEK1FadyGJDWA==" saltValue="RCfpFnaOevG8/COuA6SX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175" t="s">
        <v>3</v>
      </c>
      <c r="D47" s="1175"/>
      <c r="E47" s="1176"/>
      <c r="F47" s="11">
        <v>63.87</v>
      </c>
      <c r="G47" s="12">
        <v>60.84</v>
      </c>
      <c r="H47" s="12">
        <v>54.73</v>
      </c>
      <c r="I47" s="12">
        <v>57.37</v>
      </c>
      <c r="J47" s="13">
        <v>61.09</v>
      </c>
    </row>
    <row r="48" spans="2:10" ht="57.75" customHeight="1" x14ac:dyDescent="0.2">
      <c r="B48" s="14"/>
      <c r="C48" s="1177" t="s">
        <v>4</v>
      </c>
      <c r="D48" s="1177"/>
      <c r="E48" s="1178"/>
      <c r="F48" s="15">
        <v>12.35</v>
      </c>
      <c r="G48" s="16">
        <v>6.44</v>
      </c>
      <c r="H48" s="16">
        <v>12.95</v>
      </c>
      <c r="I48" s="16">
        <v>10.8</v>
      </c>
      <c r="J48" s="17">
        <v>10.119999999999999</v>
      </c>
    </row>
    <row r="49" spans="2:10" ht="57.75" customHeight="1" thickBot="1" x14ac:dyDescent="0.25">
      <c r="B49" s="18"/>
      <c r="C49" s="1179" t="s">
        <v>5</v>
      </c>
      <c r="D49" s="1179"/>
      <c r="E49" s="1180"/>
      <c r="F49" s="19" t="s">
        <v>555</v>
      </c>
      <c r="G49" s="20" t="s">
        <v>556</v>
      </c>
      <c r="H49" s="20">
        <v>2.38</v>
      </c>
      <c r="I49" s="20" t="s">
        <v>557</v>
      </c>
      <c r="J49" s="21" t="s">
        <v>558</v>
      </c>
    </row>
    <row r="50" spans="2:10" ht="13.2" x14ac:dyDescent="0.2"/>
  </sheetData>
  <sheetProtection algorithmName="SHA-512" hashValue="KnMBKhlT/sF3txX691cFGh1W0gpP/9aVxqNFPYEibWBa6zgPWkg/mNvMyu7BJx1LEMA7T2/v0xfG62SHjzYf5g==" saltValue="jjhH04r056dkinHgSrcY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187" t="s">
        <v>559</v>
      </c>
      <c r="D34" s="1187"/>
      <c r="E34" s="1188"/>
      <c r="F34" s="32">
        <v>12.06</v>
      </c>
      <c r="G34" s="33">
        <v>6.14</v>
      </c>
      <c r="H34" s="33">
        <v>12.67</v>
      </c>
      <c r="I34" s="33">
        <v>10.65</v>
      </c>
      <c r="J34" s="34">
        <v>9.9700000000000006</v>
      </c>
      <c r="K34" s="22"/>
      <c r="L34" s="22"/>
      <c r="M34" s="22"/>
      <c r="N34" s="22"/>
      <c r="O34" s="22"/>
      <c r="P34" s="22"/>
    </row>
    <row r="35" spans="1:16" ht="39" customHeight="1" x14ac:dyDescent="0.2">
      <c r="A35" s="22"/>
      <c r="B35" s="35"/>
      <c r="C35" s="1181" t="s">
        <v>560</v>
      </c>
      <c r="D35" s="1182"/>
      <c r="E35" s="1183"/>
      <c r="F35" s="36">
        <v>1.51</v>
      </c>
      <c r="G35" s="37">
        <v>0.24</v>
      </c>
      <c r="H35" s="37">
        <v>2.0699999999999998</v>
      </c>
      <c r="I35" s="37">
        <v>2.17</v>
      </c>
      <c r="J35" s="38">
        <v>2.4700000000000002</v>
      </c>
      <c r="K35" s="22"/>
      <c r="L35" s="22"/>
      <c r="M35" s="22"/>
      <c r="N35" s="22"/>
      <c r="O35" s="22"/>
      <c r="P35" s="22"/>
    </row>
    <row r="36" spans="1:16" ht="39" customHeight="1" x14ac:dyDescent="0.2">
      <c r="A36" s="22"/>
      <c r="B36" s="35"/>
      <c r="C36" s="1181" t="s">
        <v>561</v>
      </c>
      <c r="D36" s="1182"/>
      <c r="E36" s="1183"/>
      <c r="F36" s="36">
        <v>3.32</v>
      </c>
      <c r="G36" s="37">
        <v>3.04</v>
      </c>
      <c r="H36" s="37">
        <v>2.82</v>
      </c>
      <c r="I36" s="37">
        <v>2.2799999999999998</v>
      </c>
      <c r="J36" s="38">
        <v>1.9</v>
      </c>
      <c r="K36" s="22"/>
      <c r="L36" s="22"/>
      <c r="M36" s="22"/>
      <c r="N36" s="22"/>
      <c r="O36" s="22"/>
      <c r="P36" s="22"/>
    </row>
    <row r="37" spans="1:16" ht="39" customHeight="1" x14ac:dyDescent="0.2">
      <c r="A37" s="22"/>
      <c r="B37" s="35"/>
      <c r="C37" s="1181" t="s">
        <v>562</v>
      </c>
      <c r="D37" s="1182"/>
      <c r="E37" s="1183"/>
      <c r="F37" s="36">
        <v>1.75</v>
      </c>
      <c r="G37" s="37">
        <v>2.16</v>
      </c>
      <c r="H37" s="37">
        <v>1.71</v>
      </c>
      <c r="I37" s="37">
        <v>1.75</v>
      </c>
      <c r="J37" s="38">
        <v>1.43</v>
      </c>
      <c r="K37" s="22"/>
      <c r="L37" s="22"/>
      <c r="M37" s="22"/>
      <c r="N37" s="22"/>
      <c r="O37" s="22"/>
      <c r="P37" s="22"/>
    </row>
    <row r="38" spans="1:16" ht="39" customHeight="1" x14ac:dyDescent="0.2">
      <c r="A38" s="22"/>
      <c r="B38" s="35"/>
      <c r="C38" s="1181" t="s">
        <v>563</v>
      </c>
      <c r="D38" s="1182"/>
      <c r="E38" s="1183"/>
      <c r="F38" s="36">
        <v>0.08</v>
      </c>
      <c r="G38" s="37">
        <v>0.67</v>
      </c>
      <c r="H38" s="37">
        <v>0.56999999999999995</v>
      </c>
      <c r="I38" s="37">
        <v>0.24</v>
      </c>
      <c r="J38" s="38">
        <v>0.73</v>
      </c>
      <c r="K38" s="22"/>
      <c r="L38" s="22"/>
      <c r="M38" s="22"/>
      <c r="N38" s="22"/>
      <c r="O38" s="22"/>
      <c r="P38" s="22"/>
    </row>
    <row r="39" spans="1:16" ht="39" customHeight="1" x14ac:dyDescent="0.2">
      <c r="A39" s="22"/>
      <c r="B39" s="35"/>
      <c r="C39" s="1181" t="s">
        <v>564</v>
      </c>
      <c r="D39" s="1182"/>
      <c r="E39" s="1183"/>
      <c r="F39" s="36">
        <v>0.16</v>
      </c>
      <c r="G39" s="37">
        <v>0</v>
      </c>
      <c r="H39" s="37">
        <v>0.2</v>
      </c>
      <c r="I39" s="37">
        <v>0.33</v>
      </c>
      <c r="J39" s="38">
        <v>0.27</v>
      </c>
      <c r="K39" s="22"/>
      <c r="L39" s="22"/>
      <c r="M39" s="22"/>
      <c r="N39" s="22"/>
      <c r="O39" s="22"/>
      <c r="P39" s="22"/>
    </row>
    <row r="40" spans="1:16" ht="39" customHeight="1" x14ac:dyDescent="0.2">
      <c r="A40" s="22"/>
      <c r="B40" s="35"/>
      <c r="C40" s="1181" t="s">
        <v>565</v>
      </c>
      <c r="D40" s="1182"/>
      <c r="E40" s="1183"/>
      <c r="F40" s="36">
        <v>0.28000000000000003</v>
      </c>
      <c r="G40" s="37">
        <v>0.28999999999999998</v>
      </c>
      <c r="H40" s="37">
        <v>0.27</v>
      </c>
      <c r="I40" s="37">
        <v>0.14000000000000001</v>
      </c>
      <c r="J40" s="38">
        <v>0.15</v>
      </c>
      <c r="K40" s="22"/>
      <c r="L40" s="22"/>
      <c r="M40" s="22"/>
      <c r="N40" s="22"/>
      <c r="O40" s="22"/>
      <c r="P40" s="22"/>
    </row>
    <row r="41" spans="1:16" ht="39" customHeight="1" x14ac:dyDescent="0.2">
      <c r="A41" s="22"/>
      <c r="B41" s="35"/>
      <c r="C41" s="1181" t="s">
        <v>566</v>
      </c>
      <c r="D41" s="1182"/>
      <c r="E41" s="1183"/>
      <c r="F41" s="36">
        <v>0.02</v>
      </c>
      <c r="G41" s="37">
        <v>0.01</v>
      </c>
      <c r="H41" s="37">
        <v>0</v>
      </c>
      <c r="I41" s="37">
        <v>0</v>
      </c>
      <c r="J41" s="38">
        <v>0.01</v>
      </c>
      <c r="K41" s="22"/>
      <c r="L41" s="22"/>
      <c r="M41" s="22"/>
      <c r="N41" s="22"/>
      <c r="O41" s="22"/>
      <c r="P41" s="22"/>
    </row>
    <row r="42" spans="1:16" ht="39" customHeight="1" x14ac:dyDescent="0.2">
      <c r="A42" s="22"/>
      <c r="B42" s="39"/>
      <c r="C42" s="1181" t="s">
        <v>567</v>
      </c>
      <c r="D42" s="1182"/>
      <c r="E42" s="1183"/>
      <c r="F42" s="36" t="s">
        <v>508</v>
      </c>
      <c r="G42" s="37" t="s">
        <v>508</v>
      </c>
      <c r="H42" s="37" t="s">
        <v>508</v>
      </c>
      <c r="I42" s="37" t="s">
        <v>508</v>
      </c>
      <c r="J42" s="38" t="s">
        <v>508</v>
      </c>
      <c r="K42" s="22"/>
      <c r="L42" s="22"/>
      <c r="M42" s="22"/>
      <c r="N42" s="22"/>
      <c r="O42" s="22"/>
      <c r="P42" s="22"/>
    </row>
    <row r="43" spans="1:16" ht="39" customHeight="1" thickBot="1" x14ac:dyDescent="0.25">
      <c r="A43" s="22"/>
      <c r="B43" s="40"/>
      <c r="C43" s="1184" t="s">
        <v>568</v>
      </c>
      <c r="D43" s="1185"/>
      <c r="E43" s="1186"/>
      <c r="F43" s="41" t="s">
        <v>508</v>
      </c>
      <c r="G43" s="42" t="s">
        <v>508</v>
      </c>
      <c r="H43" s="42" t="s">
        <v>508</v>
      </c>
      <c r="I43" s="42" t="s">
        <v>508</v>
      </c>
      <c r="J43" s="43" t="s">
        <v>508</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96v9Rt3ADVUCknuzHFhjcajWRuh7yL1bSM8i0ukoYcuJyU8QIv3jB6nhDnpeKj4lOms8Ppe4mwCv5iaymCmaWA==" saltValue="E9wQ2rj/cEd/B4FmqWWP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60" zoomScaleNormal="6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189" t="s">
        <v>10</v>
      </c>
      <c r="C45" s="1190"/>
      <c r="D45" s="58"/>
      <c r="E45" s="1195" t="s">
        <v>11</v>
      </c>
      <c r="F45" s="1195"/>
      <c r="G45" s="1195"/>
      <c r="H45" s="1195"/>
      <c r="I45" s="1195"/>
      <c r="J45" s="1196"/>
      <c r="K45" s="59">
        <v>218</v>
      </c>
      <c r="L45" s="60">
        <v>226</v>
      </c>
      <c r="M45" s="60">
        <v>229</v>
      </c>
      <c r="N45" s="60">
        <v>252</v>
      </c>
      <c r="O45" s="61">
        <v>254</v>
      </c>
      <c r="P45" s="48"/>
      <c r="Q45" s="48"/>
      <c r="R45" s="48"/>
      <c r="S45" s="48"/>
      <c r="T45" s="48"/>
      <c r="U45" s="48"/>
    </row>
    <row r="46" spans="1:21" ht="30.75" customHeight="1" x14ac:dyDescent="0.2">
      <c r="A46" s="48"/>
      <c r="B46" s="1191"/>
      <c r="C46" s="1192"/>
      <c r="D46" s="62"/>
      <c r="E46" s="1197" t="s">
        <v>12</v>
      </c>
      <c r="F46" s="1197"/>
      <c r="G46" s="1197"/>
      <c r="H46" s="1197"/>
      <c r="I46" s="1197"/>
      <c r="J46" s="1198"/>
      <c r="K46" s="63" t="s">
        <v>508</v>
      </c>
      <c r="L46" s="64" t="s">
        <v>508</v>
      </c>
      <c r="M46" s="64" t="s">
        <v>508</v>
      </c>
      <c r="N46" s="64" t="s">
        <v>508</v>
      </c>
      <c r="O46" s="65" t="s">
        <v>508</v>
      </c>
      <c r="P46" s="48"/>
      <c r="Q46" s="48"/>
      <c r="R46" s="48"/>
      <c r="S46" s="48"/>
      <c r="T46" s="48"/>
      <c r="U46" s="48"/>
    </row>
    <row r="47" spans="1:21" ht="30.75" customHeight="1" x14ac:dyDescent="0.2">
      <c r="A47" s="48"/>
      <c r="B47" s="1191"/>
      <c r="C47" s="1192"/>
      <c r="D47" s="62"/>
      <c r="E47" s="1197" t="s">
        <v>13</v>
      </c>
      <c r="F47" s="1197"/>
      <c r="G47" s="1197"/>
      <c r="H47" s="1197"/>
      <c r="I47" s="1197"/>
      <c r="J47" s="1198"/>
      <c r="K47" s="63" t="s">
        <v>508</v>
      </c>
      <c r="L47" s="64" t="s">
        <v>508</v>
      </c>
      <c r="M47" s="64" t="s">
        <v>508</v>
      </c>
      <c r="N47" s="64" t="s">
        <v>508</v>
      </c>
      <c r="O47" s="65" t="s">
        <v>508</v>
      </c>
      <c r="P47" s="48"/>
      <c r="Q47" s="48"/>
      <c r="R47" s="48"/>
      <c r="S47" s="48"/>
      <c r="T47" s="48"/>
      <c r="U47" s="48"/>
    </row>
    <row r="48" spans="1:21" ht="30.75" customHeight="1" x14ac:dyDescent="0.2">
      <c r="A48" s="48"/>
      <c r="B48" s="1191"/>
      <c r="C48" s="1192"/>
      <c r="D48" s="62"/>
      <c r="E48" s="1197" t="s">
        <v>14</v>
      </c>
      <c r="F48" s="1197"/>
      <c r="G48" s="1197"/>
      <c r="H48" s="1197"/>
      <c r="I48" s="1197"/>
      <c r="J48" s="1198"/>
      <c r="K48" s="63">
        <v>189</v>
      </c>
      <c r="L48" s="64">
        <v>180</v>
      </c>
      <c r="M48" s="64">
        <v>173</v>
      </c>
      <c r="N48" s="64">
        <v>153</v>
      </c>
      <c r="O48" s="65">
        <v>140</v>
      </c>
      <c r="P48" s="48"/>
      <c r="Q48" s="48"/>
      <c r="R48" s="48"/>
      <c r="S48" s="48"/>
      <c r="T48" s="48"/>
      <c r="U48" s="48"/>
    </row>
    <row r="49" spans="1:21" ht="30.75" customHeight="1" x14ac:dyDescent="0.2">
      <c r="A49" s="48"/>
      <c r="B49" s="1191"/>
      <c r="C49" s="1192"/>
      <c r="D49" s="62"/>
      <c r="E49" s="1197" t="s">
        <v>15</v>
      </c>
      <c r="F49" s="1197"/>
      <c r="G49" s="1197"/>
      <c r="H49" s="1197"/>
      <c r="I49" s="1197"/>
      <c r="J49" s="1198"/>
      <c r="K49" s="63">
        <v>8</v>
      </c>
      <c r="L49" s="64">
        <v>4</v>
      </c>
      <c r="M49" s="64">
        <v>4</v>
      </c>
      <c r="N49" s="64">
        <v>5</v>
      </c>
      <c r="O49" s="65">
        <v>7</v>
      </c>
      <c r="P49" s="48"/>
      <c r="Q49" s="48"/>
      <c r="R49" s="48"/>
      <c r="S49" s="48"/>
      <c r="T49" s="48"/>
      <c r="U49" s="48"/>
    </row>
    <row r="50" spans="1:21" ht="30.75" customHeight="1" x14ac:dyDescent="0.2">
      <c r="A50" s="48"/>
      <c r="B50" s="1191"/>
      <c r="C50" s="1192"/>
      <c r="D50" s="62"/>
      <c r="E50" s="1197" t="s">
        <v>16</v>
      </c>
      <c r="F50" s="1197"/>
      <c r="G50" s="1197"/>
      <c r="H50" s="1197"/>
      <c r="I50" s="1197"/>
      <c r="J50" s="1198"/>
      <c r="K50" s="63" t="s">
        <v>508</v>
      </c>
      <c r="L50" s="64" t="s">
        <v>508</v>
      </c>
      <c r="M50" s="64" t="s">
        <v>508</v>
      </c>
      <c r="N50" s="64" t="s">
        <v>508</v>
      </c>
      <c r="O50" s="65" t="s">
        <v>508</v>
      </c>
      <c r="P50" s="48"/>
      <c r="Q50" s="48"/>
      <c r="R50" s="48"/>
      <c r="S50" s="48"/>
      <c r="T50" s="48"/>
      <c r="U50" s="48"/>
    </row>
    <row r="51" spans="1:21" ht="30.75" customHeight="1" x14ac:dyDescent="0.2">
      <c r="A51" s="48"/>
      <c r="B51" s="1193"/>
      <c r="C51" s="1194"/>
      <c r="D51" s="66"/>
      <c r="E51" s="1197" t="s">
        <v>17</v>
      </c>
      <c r="F51" s="1197"/>
      <c r="G51" s="1197"/>
      <c r="H51" s="1197"/>
      <c r="I51" s="1197"/>
      <c r="J51" s="1198"/>
      <c r="K51" s="63" t="s">
        <v>508</v>
      </c>
      <c r="L51" s="64" t="s">
        <v>508</v>
      </c>
      <c r="M51" s="64" t="s">
        <v>508</v>
      </c>
      <c r="N51" s="64" t="s">
        <v>508</v>
      </c>
      <c r="O51" s="65" t="s">
        <v>508</v>
      </c>
      <c r="P51" s="48"/>
      <c r="Q51" s="48"/>
      <c r="R51" s="48"/>
      <c r="S51" s="48"/>
      <c r="T51" s="48"/>
      <c r="U51" s="48"/>
    </row>
    <row r="52" spans="1:21" ht="30.75" customHeight="1" x14ac:dyDescent="0.2">
      <c r="A52" s="48"/>
      <c r="B52" s="1199" t="s">
        <v>18</v>
      </c>
      <c r="C52" s="1200"/>
      <c r="D52" s="66"/>
      <c r="E52" s="1197" t="s">
        <v>19</v>
      </c>
      <c r="F52" s="1197"/>
      <c r="G52" s="1197"/>
      <c r="H52" s="1197"/>
      <c r="I52" s="1197"/>
      <c r="J52" s="1198"/>
      <c r="K52" s="63">
        <v>265</v>
      </c>
      <c r="L52" s="64">
        <v>258</v>
      </c>
      <c r="M52" s="64">
        <v>256</v>
      </c>
      <c r="N52" s="64">
        <v>254</v>
      </c>
      <c r="O52" s="65">
        <v>233</v>
      </c>
      <c r="P52" s="48"/>
      <c r="Q52" s="48"/>
      <c r="R52" s="48"/>
      <c r="S52" s="48"/>
      <c r="T52" s="48"/>
      <c r="U52" s="48"/>
    </row>
    <row r="53" spans="1:21" ht="30.75" customHeight="1" thickBot="1" x14ac:dyDescent="0.25">
      <c r="A53" s="48"/>
      <c r="B53" s="1201" t="s">
        <v>20</v>
      </c>
      <c r="C53" s="1202"/>
      <c r="D53" s="67"/>
      <c r="E53" s="1203" t="s">
        <v>21</v>
      </c>
      <c r="F53" s="1203"/>
      <c r="G53" s="1203"/>
      <c r="H53" s="1203"/>
      <c r="I53" s="1203"/>
      <c r="J53" s="1204"/>
      <c r="K53" s="68">
        <v>150</v>
      </c>
      <c r="L53" s="69">
        <v>152</v>
      </c>
      <c r="M53" s="69">
        <v>150</v>
      </c>
      <c r="N53" s="69">
        <v>156</v>
      </c>
      <c r="O53" s="70">
        <v>168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25</v>
      </c>
      <c r="P56" s="48"/>
      <c r="Q56" s="48"/>
      <c r="R56" s="48"/>
      <c r="S56" s="48"/>
      <c r="T56" s="48"/>
      <c r="U56" s="48"/>
    </row>
    <row r="57" spans="1:21" ht="31.5" customHeight="1" thickBot="1" x14ac:dyDescent="0.25">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2">
      <c r="B58" s="1205" t="s">
        <v>26</v>
      </c>
      <c r="C58" s="1206"/>
      <c r="D58" s="1211" t="s">
        <v>27</v>
      </c>
      <c r="E58" s="1212"/>
      <c r="F58" s="1212"/>
      <c r="G58" s="1212"/>
      <c r="H58" s="1212"/>
      <c r="I58" s="1212"/>
      <c r="J58" s="1213"/>
      <c r="K58" s="83" t="s">
        <v>594</v>
      </c>
      <c r="L58" s="84" t="s">
        <v>595</v>
      </c>
      <c r="M58" s="84" t="s">
        <v>596</v>
      </c>
      <c r="N58" s="84" t="s">
        <v>597</v>
      </c>
      <c r="O58" s="85" t="s">
        <v>597</v>
      </c>
    </row>
    <row r="59" spans="1:21" ht="31.5" customHeight="1" x14ac:dyDescent="0.2">
      <c r="B59" s="1207"/>
      <c r="C59" s="1208"/>
      <c r="D59" s="1214" t="s">
        <v>28</v>
      </c>
      <c r="E59" s="1215"/>
      <c r="F59" s="1215"/>
      <c r="G59" s="1215"/>
      <c r="H59" s="1215"/>
      <c r="I59" s="1215"/>
      <c r="J59" s="1216"/>
      <c r="K59" s="86" t="s">
        <v>596</v>
      </c>
      <c r="L59" s="87" t="s">
        <v>596</v>
      </c>
      <c r="M59" s="87" t="s">
        <v>597</v>
      </c>
      <c r="N59" s="87" t="s">
        <v>597</v>
      </c>
      <c r="O59" s="88" t="s">
        <v>594</v>
      </c>
    </row>
    <row r="60" spans="1:21" ht="31.5" customHeight="1" thickBot="1" x14ac:dyDescent="0.25">
      <c r="B60" s="1209"/>
      <c r="C60" s="1210"/>
      <c r="D60" s="1217" t="s">
        <v>29</v>
      </c>
      <c r="E60" s="1218"/>
      <c r="F60" s="1218"/>
      <c r="G60" s="1218"/>
      <c r="H60" s="1218"/>
      <c r="I60" s="1218"/>
      <c r="J60" s="1219"/>
      <c r="K60" s="89" t="s">
        <v>597</v>
      </c>
      <c r="L60" s="90" t="s">
        <v>596</v>
      </c>
      <c r="M60" s="90" t="s">
        <v>597</v>
      </c>
      <c r="N60" s="90" t="s">
        <v>597</v>
      </c>
      <c r="O60" s="91" t="s">
        <v>597</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kMBg9o6Q51FUPfGjmcCOiAm66ZsYVKmX7fwAMgdzU9XbSTnCQVBn3AyejNisP0EzW7x1LqKyE/O9wwAKCf8AQ==" saltValue="sNFU4b54PIFSHMXFeMhrZ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550</v>
      </c>
      <c r="J40" s="103" t="s">
        <v>551</v>
      </c>
      <c r="K40" s="103" t="s">
        <v>552</v>
      </c>
      <c r="L40" s="103" t="s">
        <v>553</v>
      </c>
      <c r="M40" s="104" t="s">
        <v>554</v>
      </c>
    </row>
    <row r="41" spans="2:13" ht="27.75" customHeight="1" x14ac:dyDescent="0.2">
      <c r="B41" s="1220" t="s">
        <v>32</v>
      </c>
      <c r="C41" s="1221"/>
      <c r="D41" s="105"/>
      <c r="E41" s="1226" t="s">
        <v>33</v>
      </c>
      <c r="F41" s="1226"/>
      <c r="G41" s="1226"/>
      <c r="H41" s="1227"/>
      <c r="I41" s="355">
        <v>2424</v>
      </c>
      <c r="J41" s="356">
        <v>2305</v>
      </c>
      <c r="K41" s="356">
        <v>2753</v>
      </c>
      <c r="L41" s="356">
        <v>3095</v>
      </c>
      <c r="M41" s="357">
        <v>3255</v>
      </c>
    </row>
    <row r="42" spans="2:13" ht="27.75" customHeight="1" x14ac:dyDescent="0.2">
      <c r="B42" s="1222"/>
      <c r="C42" s="1223"/>
      <c r="D42" s="106"/>
      <c r="E42" s="1228" t="s">
        <v>34</v>
      </c>
      <c r="F42" s="1228"/>
      <c r="G42" s="1228"/>
      <c r="H42" s="1229"/>
      <c r="I42" s="358" t="s">
        <v>508</v>
      </c>
      <c r="J42" s="359" t="s">
        <v>508</v>
      </c>
      <c r="K42" s="359" t="s">
        <v>508</v>
      </c>
      <c r="L42" s="359" t="s">
        <v>508</v>
      </c>
      <c r="M42" s="360" t="s">
        <v>508</v>
      </c>
    </row>
    <row r="43" spans="2:13" ht="27.75" customHeight="1" x14ac:dyDescent="0.2">
      <c r="B43" s="1222"/>
      <c r="C43" s="1223"/>
      <c r="D43" s="106"/>
      <c r="E43" s="1228" t="s">
        <v>35</v>
      </c>
      <c r="F43" s="1228"/>
      <c r="G43" s="1228"/>
      <c r="H43" s="1229"/>
      <c r="I43" s="358">
        <v>1141</v>
      </c>
      <c r="J43" s="359">
        <v>1043</v>
      </c>
      <c r="K43" s="359">
        <v>958</v>
      </c>
      <c r="L43" s="359">
        <v>812</v>
      </c>
      <c r="M43" s="360">
        <v>805</v>
      </c>
    </row>
    <row r="44" spans="2:13" ht="27.75" customHeight="1" x14ac:dyDescent="0.2">
      <c r="B44" s="1222"/>
      <c r="C44" s="1223"/>
      <c r="D44" s="106"/>
      <c r="E44" s="1228" t="s">
        <v>36</v>
      </c>
      <c r="F44" s="1228"/>
      <c r="G44" s="1228"/>
      <c r="H44" s="1229"/>
      <c r="I44" s="358">
        <v>21</v>
      </c>
      <c r="J44" s="359">
        <v>28</v>
      </c>
      <c r="K44" s="359">
        <v>33</v>
      </c>
      <c r="L44" s="359">
        <v>35</v>
      </c>
      <c r="M44" s="360">
        <v>32</v>
      </c>
    </row>
    <row r="45" spans="2:13" ht="27.75" customHeight="1" x14ac:dyDescent="0.2">
      <c r="B45" s="1222"/>
      <c r="C45" s="1223"/>
      <c r="D45" s="106"/>
      <c r="E45" s="1228" t="s">
        <v>37</v>
      </c>
      <c r="F45" s="1228"/>
      <c r="G45" s="1228"/>
      <c r="H45" s="1229"/>
      <c r="I45" s="358">
        <v>308</v>
      </c>
      <c r="J45" s="359">
        <v>328</v>
      </c>
      <c r="K45" s="359">
        <v>317</v>
      </c>
      <c r="L45" s="359">
        <v>303</v>
      </c>
      <c r="M45" s="360">
        <v>269</v>
      </c>
    </row>
    <row r="46" spans="2:13" ht="27.75" customHeight="1" x14ac:dyDescent="0.2">
      <c r="B46" s="1222"/>
      <c r="C46" s="1223"/>
      <c r="D46" s="107"/>
      <c r="E46" s="1228" t="s">
        <v>38</v>
      </c>
      <c r="F46" s="1228"/>
      <c r="G46" s="1228"/>
      <c r="H46" s="1229"/>
      <c r="I46" s="358" t="s">
        <v>508</v>
      </c>
      <c r="J46" s="359" t="s">
        <v>508</v>
      </c>
      <c r="K46" s="359" t="s">
        <v>508</v>
      </c>
      <c r="L46" s="359" t="s">
        <v>508</v>
      </c>
      <c r="M46" s="360" t="s">
        <v>508</v>
      </c>
    </row>
    <row r="47" spans="2:13" ht="27.75" customHeight="1" x14ac:dyDescent="0.2">
      <c r="B47" s="1222"/>
      <c r="C47" s="1223"/>
      <c r="D47" s="108"/>
      <c r="E47" s="1230" t="s">
        <v>39</v>
      </c>
      <c r="F47" s="1231"/>
      <c r="G47" s="1231"/>
      <c r="H47" s="1232"/>
      <c r="I47" s="358" t="s">
        <v>508</v>
      </c>
      <c r="J47" s="359" t="s">
        <v>508</v>
      </c>
      <c r="K47" s="359" t="s">
        <v>508</v>
      </c>
      <c r="L47" s="359" t="s">
        <v>508</v>
      </c>
      <c r="M47" s="360" t="s">
        <v>508</v>
      </c>
    </row>
    <row r="48" spans="2:13" ht="27.75" customHeight="1" x14ac:dyDescent="0.2">
      <c r="B48" s="1222"/>
      <c r="C48" s="1223"/>
      <c r="D48" s="106"/>
      <c r="E48" s="1228" t="s">
        <v>40</v>
      </c>
      <c r="F48" s="1228"/>
      <c r="G48" s="1228"/>
      <c r="H48" s="1229"/>
      <c r="I48" s="358" t="s">
        <v>508</v>
      </c>
      <c r="J48" s="359" t="s">
        <v>508</v>
      </c>
      <c r="K48" s="359" t="s">
        <v>508</v>
      </c>
      <c r="L48" s="359" t="s">
        <v>508</v>
      </c>
      <c r="M48" s="360" t="s">
        <v>508</v>
      </c>
    </row>
    <row r="49" spans="2:13" ht="27.75" customHeight="1" x14ac:dyDescent="0.2">
      <c r="B49" s="1224"/>
      <c r="C49" s="1225"/>
      <c r="D49" s="106"/>
      <c r="E49" s="1228" t="s">
        <v>41</v>
      </c>
      <c r="F49" s="1228"/>
      <c r="G49" s="1228"/>
      <c r="H49" s="1229"/>
      <c r="I49" s="358" t="s">
        <v>508</v>
      </c>
      <c r="J49" s="359" t="s">
        <v>508</v>
      </c>
      <c r="K49" s="359" t="s">
        <v>508</v>
      </c>
      <c r="L49" s="359" t="s">
        <v>508</v>
      </c>
      <c r="M49" s="360" t="s">
        <v>508</v>
      </c>
    </row>
    <row r="50" spans="2:13" ht="27.75" customHeight="1" x14ac:dyDescent="0.2">
      <c r="B50" s="1233" t="s">
        <v>42</v>
      </c>
      <c r="C50" s="1234"/>
      <c r="D50" s="109"/>
      <c r="E50" s="1228" t="s">
        <v>43</v>
      </c>
      <c r="F50" s="1228"/>
      <c r="G50" s="1228"/>
      <c r="H50" s="1229"/>
      <c r="I50" s="358">
        <v>3191</v>
      </c>
      <c r="J50" s="359">
        <v>3073</v>
      </c>
      <c r="K50" s="359">
        <v>3015</v>
      </c>
      <c r="L50" s="359">
        <v>3120</v>
      </c>
      <c r="M50" s="360">
        <v>2886</v>
      </c>
    </row>
    <row r="51" spans="2:13" ht="27.75" customHeight="1" x14ac:dyDescent="0.2">
      <c r="B51" s="1222"/>
      <c r="C51" s="1223"/>
      <c r="D51" s="106"/>
      <c r="E51" s="1228" t="s">
        <v>44</v>
      </c>
      <c r="F51" s="1228"/>
      <c r="G51" s="1228"/>
      <c r="H51" s="1229"/>
      <c r="I51" s="358" t="s">
        <v>508</v>
      </c>
      <c r="J51" s="359" t="s">
        <v>508</v>
      </c>
      <c r="K51" s="359" t="s">
        <v>508</v>
      </c>
      <c r="L51" s="359" t="s">
        <v>508</v>
      </c>
      <c r="M51" s="360" t="s">
        <v>508</v>
      </c>
    </row>
    <row r="52" spans="2:13" ht="27.75" customHeight="1" x14ac:dyDescent="0.2">
      <c r="B52" s="1224"/>
      <c r="C52" s="1225"/>
      <c r="D52" s="106"/>
      <c r="E52" s="1228" t="s">
        <v>45</v>
      </c>
      <c r="F52" s="1228"/>
      <c r="G52" s="1228"/>
      <c r="H52" s="1229"/>
      <c r="I52" s="358">
        <v>2201</v>
      </c>
      <c r="J52" s="359">
        <v>2405</v>
      </c>
      <c r="K52" s="359">
        <v>2447</v>
      </c>
      <c r="L52" s="359">
        <v>2336</v>
      </c>
      <c r="M52" s="360">
        <v>2276</v>
      </c>
    </row>
    <row r="53" spans="2:13" ht="27.75" customHeight="1" thickBot="1" x14ac:dyDescent="0.25">
      <c r="B53" s="1235" t="s">
        <v>46</v>
      </c>
      <c r="C53" s="1236"/>
      <c r="D53" s="110"/>
      <c r="E53" s="1237" t="s">
        <v>47</v>
      </c>
      <c r="F53" s="1237"/>
      <c r="G53" s="1237"/>
      <c r="H53" s="1238"/>
      <c r="I53" s="361">
        <v>-1498</v>
      </c>
      <c r="J53" s="362">
        <v>-1774</v>
      </c>
      <c r="K53" s="362">
        <v>-1401</v>
      </c>
      <c r="L53" s="362">
        <v>-1210</v>
      </c>
      <c r="M53" s="363">
        <v>-801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nRCzxPlo9xq5LCZYiVyKJeTlQ0z1PraSCucAKDuYShSPb+CYYGdfP7RtUlF/KuMzykXQcjS7KDFEK/zZV9hDoQ==" saltValue="aSzWr6X3gFp6aHe6OFo7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552</v>
      </c>
      <c r="G54" s="119" t="s">
        <v>553</v>
      </c>
      <c r="H54" s="120" t="s">
        <v>554</v>
      </c>
    </row>
    <row r="55" spans="2:8" ht="52.5" customHeight="1" x14ac:dyDescent="0.2">
      <c r="B55" s="121"/>
      <c r="C55" s="1247" t="s">
        <v>50</v>
      </c>
      <c r="D55" s="1247"/>
      <c r="E55" s="1248"/>
      <c r="F55" s="122">
        <v>1094</v>
      </c>
      <c r="G55" s="122">
        <v>1221</v>
      </c>
      <c r="H55" s="123">
        <v>1272</v>
      </c>
    </row>
    <row r="56" spans="2:8" ht="52.5" customHeight="1" x14ac:dyDescent="0.2">
      <c r="B56" s="124"/>
      <c r="C56" s="1249" t="s">
        <v>51</v>
      </c>
      <c r="D56" s="1249"/>
      <c r="E56" s="1250"/>
      <c r="F56" s="125">
        <v>88</v>
      </c>
      <c r="G56" s="125">
        <v>88</v>
      </c>
      <c r="H56" s="126">
        <v>88</v>
      </c>
    </row>
    <row r="57" spans="2:8" ht="53.25" customHeight="1" x14ac:dyDescent="0.2">
      <c r="B57" s="124"/>
      <c r="C57" s="1251" t="s">
        <v>52</v>
      </c>
      <c r="D57" s="1251"/>
      <c r="E57" s="1252"/>
      <c r="F57" s="127">
        <v>1603</v>
      </c>
      <c r="G57" s="127">
        <v>1593</v>
      </c>
      <c r="H57" s="128">
        <v>1395</v>
      </c>
    </row>
    <row r="58" spans="2:8" ht="45.75" customHeight="1" x14ac:dyDescent="0.2">
      <c r="B58" s="129"/>
      <c r="C58" s="1239" t="s">
        <v>589</v>
      </c>
      <c r="D58" s="1240"/>
      <c r="E58" s="1241"/>
      <c r="F58" s="130">
        <v>991</v>
      </c>
      <c r="G58" s="130">
        <v>992</v>
      </c>
      <c r="H58" s="131">
        <v>839</v>
      </c>
    </row>
    <row r="59" spans="2:8" ht="45.75" customHeight="1" x14ac:dyDescent="0.2">
      <c r="B59" s="129"/>
      <c r="C59" s="1239" t="s">
        <v>590</v>
      </c>
      <c r="D59" s="1240"/>
      <c r="E59" s="1241"/>
      <c r="F59" s="130">
        <v>345</v>
      </c>
      <c r="G59" s="130">
        <v>340</v>
      </c>
      <c r="H59" s="131">
        <v>300</v>
      </c>
    </row>
    <row r="60" spans="2:8" ht="45.75" customHeight="1" x14ac:dyDescent="0.2">
      <c r="B60" s="129"/>
      <c r="C60" s="1239" t="s">
        <v>591</v>
      </c>
      <c r="D60" s="1240"/>
      <c r="E60" s="1241"/>
      <c r="F60" s="130">
        <v>172</v>
      </c>
      <c r="G60" s="130">
        <v>172</v>
      </c>
      <c r="H60" s="131">
        <v>172</v>
      </c>
    </row>
    <row r="61" spans="2:8" ht="45.75" customHeight="1" x14ac:dyDescent="0.2">
      <c r="B61" s="129"/>
      <c r="C61" s="1239" t="s">
        <v>592</v>
      </c>
      <c r="D61" s="1240"/>
      <c r="E61" s="1241"/>
      <c r="F61" s="130">
        <v>42</v>
      </c>
      <c r="G61" s="130">
        <v>39</v>
      </c>
      <c r="H61" s="131">
        <v>38</v>
      </c>
    </row>
    <row r="62" spans="2:8" ht="45.75" customHeight="1" thickBot="1" x14ac:dyDescent="0.25">
      <c r="B62" s="132"/>
      <c r="C62" s="1242" t="s">
        <v>593</v>
      </c>
      <c r="D62" s="1243"/>
      <c r="E62" s="1244"/>
      <c r="F62" s="133">
        <v>24</v>
      </c>
      <c r="G62" s="133">
        <v>22</v>
      </c>
      <c r="H62" s="134">
        <v>20</v>
      </c>
    </row>
    <row r="63" spans="2:8" ht="52.5" customHeight="1" thickBot="1" x14ac:dyDescent="0.25">
      <c r="B63" s="135"/>
      <c r="C63" s="1245" t="s">
        <v>53</v>
      </c>
      <c r="D63" s="1245"/>
      <c r="E63" s="1246"/>
      <c r="F63" s="136">
        <v>2785</v>
      </c>
      <c r="G63" s="136">
        <v>2902</v>
      </c>
      <c r="H63" s="137">
        <v>2755</v>
      </c>
    </row>
    <row r="64" spans="2:8" ht="13.2" x14ac:dyDescent="0.2"/>
  </sheetData>
  <sheetProtection algorithmName="SHA-512" hashValue="PhpMjckx4m0osAJ0aeQOG+zoKIvS+ggWUDQwBoRBm0ScnJ19sILtI8vnRcGkmsfN3eazAJwRAuqN11evweRglg==" saltValue="Q1SvGBj0M+ttxCDX8N2i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5"/>
  <sheetViews>
    <sheetView zoomScale="70" zoomScaleNormal="70"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608</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2"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2"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2"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2"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609</v>
      </c>
    </row>
    <row r="50" spans="1:109" ht="13.2"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550</v>
      </c>
      <c r="BQ50" s="1266"/>
      <c r="BR50" s="1266"/>
      <c r="BS50" s="1266"/>
      <c r="BT50" s="1266"/>
      <c r="BU50" s="1266"/>
      <c r="BV50" s="1266"/>
      <c r="BW50" s="1266"/>
      <c r="BX50" s="1266" t="s">
        <v>551</v>
      </c>
      <c r="BY50" s="1266"/>
      <c r="BZ50" s="1266"/>
      <c r="CA50" s="1266"/>
      <c r="CB50" s="1266"/>
      <c r="CC50" s="1266"/>
      <c r="CD50" s="1266"/>
      <c r="CE50" s="1266"/>
      <c r="CF50" s="1266" t="s">
        <v>552</v>
      </c>
      <c r="CG50" s="1266"/>
      <c r="CH50" s="1266"/>
      <c r="CI50" s="1266"/>
      <c r="CJ50" s="1266"/>
      <c r="CK50" s="1266"/>
      <c r="CL50" s="1266"/>
      <c r="CM50" s="1266"/>
      <c r="CN50" s="1266" t="s">
        <v>553</v>
      </c>
      <c r="CO50" s="1266"/>
      <c r="CP50" s="1266"/>
      <c r="CQ50" s="1266"/>
      <c r="CR50" s="1266"/>
      <c r="CS50" s="1266"/>
      <c r="CT50" s="1266"/>
      <c r="CU50" s="1266"/>
      <c r="CV50" s="1266" t="s">
        <v>554</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610</v>
      </c>
      <c r="AO51" s="1269"/>
      <c r="AP51" s="1269"/>
      <c r="AQ51" s="1269"/>
      <c r="AR51" s="1269"/>
      <c r="AS51" s="1269"/>
      <c r="AT51" s="1269"/>
      <c r="AU51" s="1269"/>
      <c r="AV51" s="1269"/>
      <c r="AW51" s="1269"/>
      <c r="AX51" s="1269"/>
      <c r="AY51" s="1269"/>
      <c r="AZ51" s="1269"/>
      <c r="BA51" s="1269"/>
      <c r="BB51" s="1269" t="s">
        <v>611</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ht="13.2"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2"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612</v>
      </c>
      <c r="BC53" s="1269"/>
      <c r="BD53" s="1269"/>
      <c r="BE53" s="1269"/>
      <c r="BF53" s="1269"/>
      <c r="BG53" s="1269"/>
      <c r="BH53" s="1269"/>
      <c r="BI53" s="1269"/>
      <c r="BJ53" s="1269"/>
      <c r="BK53" s="1269"/>
      <c r="BL53" s="1269"/>
      <c r="BM53" s="1269"/>
      <c r="BN53" s="1269"/>
      <c r="BO53" s="1269"/>
      <c r="BP53" s="1267">
        <v>60.9</v>
      </c>
      <c r="BQ53" s="1267"/>
      <c r="BR53" s="1267"/>
      <c r="BS53" s="1267"/>
      <c r="BT53" s="1267"/>
      <c r="BU53" s="1267"/>
      <c r="BV53" s="1267"/>
      <c r="BW53" s="1267"/>
      <c r="BX53" s="1267">
        <v>62.7</v>
      </c>
      <c r="BY53" s="1267"/>
      <c r="BZ53" s="1267"/>
      <c r="CA53" s="1267"/>
      <c r="CB53" s="1267"/>
      <c r="CC53" s="1267"/>
      <c r="CD53" s="1267"/>
      <c r="CE53" s="1267"/>
      <c r="CF53" s="1267">
        <v>63.7</v>
      </c>
      <c r="CG53" s="1267"/>
      <c r="CH53" s="1267"/>
      <c r="CI53" s="1267"/>
      <c r="CJ53" s="1267"/>
      <c r="CK53" s="1267"/>
      <c r="CL53" s="1267"/>
      <c r="CM53" s="1267"/>
      <c r="CN53" s="1267">
        <v>58.6</v>
      </c>
      <c r="CO53" s="1267"/>
      <c r="CP53" s="1267"/>
      <c r="CQ53" s="1267"/>
      <c r="CR53" s="1267"/>
      <c r="CS53" s="1267"/>
      <c r="CT53" s="1267"/>
      <c r="CU53" s="1267"/>
      <c r="CV53" s="1267">
        <v>59.4</v>
      </c>
      <c r="CW53" s="1267"/>
      <c r="CX53" s="1267"/>
      <c r="CY53" s="1267"/>
      <c r="CZ53" s="1267"/>
      <c r="DA53" s="1267"/>
      <c r="DB53" s="1267"/>
      <c r="DC53" s="1267"/>
    </row>
    <row r="54" spans="1:109" ht="13.2"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2" x14ac:dyDescent="0.2">
      <c r="A55" s="380"/>
      <c r="B55" s="372"/>
      <c r="G55" s="1262"/>
      <c r="H55" s="1262"/>
      <c r="I55" s="1262"/>
      <c r="J55" s="1262"/>
      <c r="K55" s="1268"/>
      <c r="L55" s="1268"/>
      <c r="M55" s="1268"/>
      <c r="N55" s="1268"/>
      <c r="AN55" s="1266" t="s">
        <v>613</v>
      </c>
      <c r="AO55" s="1266"/>
      <c r="AP55" s="1266"/>
      <c r="AQ55" s="1266"/>
      <c r="AR55" s="1266"/>
      <c r="AS55" s="1266"/>
      <c r="AT55" s="1266"/>
      <c r="AU55" s="1266"/>
      <c r="AV55" s="1266"/>
      <c r="AW55" s="1266"/>
      <c r="AX55" s="1266"/>
      <c r="AY55" s="1266"/>
      <c r="AZ55" s="1266"/>
      <c r="BA55" s="1266"/>
      <c r="BB55" s="1269" t="s">
        <v>611</v>
      </c>
      <c r="BC55" s="1269"/>
      <c r="BD55" s="1269"/>
      <c r="BE55" s="1269"/>
      <c r="BF55" s="1269"/>
      <c r="BG55" s="1269"/>
      <c r="BH55" s="1269"/>
      <c r="BI55" s="1269"/>
      <c r="BJ55" s="1269"/>
      <c r="BK55" s="1269"/>
      <c r="BL55" s="1269"/>
      <c r="BM55" s="1269"/>
      <c r="BN55" s="1269"/>
      <c r="BO55" s="1269"/>
      <c r="BP55" s="1267">
        <v>0</v>
      </c>
      <c r="BQ55" s="1267"/>
      <c r="BR55" s="1267"/>
      <c r="BS55" s="1267"/>
      <c r="BT55" s="1267"/>
      <c r="BU55" s="1267"/>
      <c r="BV55" s="1267"/>
      <c r="BW55" s="1267"/>
      <c r="BX55" s="1267">
        <v>0</v>
      </c>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ht="13.2"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2"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614</v>
      </c>
      <c r="BC57" s="1269"/>
      <c r="BD57" s="1269"/>
      <c r="BE57" s="1269"/>
      <c r="BF57" s="1269"/>
      <c r="BG57" s="1269"/>
      <c r="BH57" s="1269"/>
      <c r="BI57" s="1269"/>
      <c r="BJ57" s="1269"/>
      <c r="BK57" s="1269"/>
      <c r="BL57" s="1269"/>
      <c r="BM57" s="1269"/>
      <c r="BN57" s="1269"/>
      <c r="BO57" s="1269"/>
      <c r="BP57" s="1267">
        <v>61.2</v>
      </c>
      <c r="BQ57" s="1267"/>
      <c r="BR57" s="1267"/>
      <c r="BS57" s="1267"/>
      <c r="BT57" s="1267"/>
      <c r="BU57" s="1267"/>
      <c r="BV57" s="1267"/>
      <c r="BW57" s="1267"/>
      <c r="BX57" s="1267">
        <v>62.8</v>
      </c>
      <c r="BY57" s="1267"/>
      <c r="BZ57" s="1267"/>
      <c r="CA57" s="1267"/>
      <c r="CB57" s="1267"/>
      <c r="CC57" s="1267"/>
      <c r="CD57" s="1267"/>
      <c r="CE57" s="1267"/>
      <c r="CF57" s="1267">
        <v>62.2</v>
      </c>
      <c r="CG57" s="1267"/>
      <c r="CH57" s="1267"/>
      <c r="CI57" s="1267"/>
      <c r="CJ57" s="1267"/>
      <c r="CK57" s="1267"/>
      <c r="CL57" s="1267"/>
      <c r="CM57" s="1267"/>
      <c r="CN57" s="1267">
        <v>62.9</v>
      </c>
      <c r="CO57" s="1267"/>
      <c r="CP57" s="1267"/>
      <c r="CQ57" s="1267"/>
      <c r="CR57" s="1267"/>
      <c r="CS57" s="1267"/>
      <c r="CT57" s="1267"/>
      <c r="CU57" s="1267"/>
      <c r="CV57" s="1267">
        <v>62.9</v>
      </c>
      <c r="CW57" s="1267"/>
      <c r="CX57" s="1267"/>
      <c r="CY57" s="1267"/>
      <c r="CZ57" s="1267"/>
      <c r="DA57" s="1267"/>
      <c r="DB57" s="1267"/>
      <c r="DC57" s="1267"/>
      <c r="DD57" s="385"/>
      <c r="DE57" s="384"/>
    </row>
    <row r="58" spans="1:109" s="380" customFormat="1" ht="13.2"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615</v>
      </c>
    </row>
    <row r="64" spans="1:109" ht="13.2" x14ac:dyDescent="0.2">
      <c r="B64" s="372"/>
      <c r="G64" s="379"/>
      <c r="I64" s="392"/>
      <c r="J64" s="392"/>
      <c r="K64" s="392"/>
      <c r="L64" s="392"/>
      <c r="M64" s="392"/>
      <c r="N64" s="393"/>
      <c r="AM64" s="379"/>
      <c r="AN64" s="379" t="s">
        <v>607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53" t="s">
        <v>616</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2" x14ac:dyDescent="0.2">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2" x14ac:dyDescent="0.2">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2" x14ac:dyDescent="0.2">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2" x14ac:dyDescent="0.2">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609</v>
      </c>
    </row>
    <row r="72" spans="2:107" ht="13.2" x14ac:dyDescent="0.2">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550</v>
      </c>
      <c r="BQ72" s="1266"/>
      <c r="BR72" s="1266"/>
      <c r="BS72" s="1266"/>
      <c r="BT72" s="1266"/>
      <c r="BU72" s="1266"/>
      <c r="BV72" s="1266"/>
      <c r="BW72" s="1266"/>
      <c r="BX72" s="1266" t="s">
        <v>551</v>
      </c>
      <c r="BY72" s="1266"/>
      <c r="BZ72" s="1266"/>
      <c r="CA72" s="1266"/>
      <c r="CB72" s="1266"/>
      <c r="CC72" s="1266"/>
      <c r="CD72" s="1266"/>
      <c r="CE72" s="1266"/>
      <c r="CF72" s="1266" t="s">
        <v>552</v>
      </c>
      <c r="CG72" s="1266"/>
      <c r="CH72" s="1266"/>
      <c r="CI72" s="1266"/>
      <c r="CJ72" s="1266"/>
      <c r="CK72" s="1266"/>
      <c r="CL72" s="1266"/>
      <c r="CM72" s="1266"/>
      <c r="CN72" s="1266" t="s">
        <v>553</v>
      </c>
      <c r="CO72" s="1266"/>
      <c r="CP72" s="1266"/>
      <c r="CQ72" s="1266"/>
      <c r="CR72" s="1266"/>
      <c r="CS72" s="1266"/>
      <c r="CT72" s="1266"/>
      <c r="CU72" s="1266"/>
      <c r="CV72" s="1266" t="s">
        <v>554</v>
      </c>
      <c r="CW72" s="1266"/>
      <c r="CX72" s="1266"/>
      <c r="CY72" s="1266"/>
      <c r="CZ72" s="1266"/>
      <c r="DA72" s="1266"/>
      <c r="DB72" s="1266"/>
      <c r="DC72" s="1266"/>
    </row>
    <row r="73" spans="2:107" ht="13.2" x14ac:dyDescent="0.2">
      <c r="B73" s="372"/>
      <c r="G73" s="1272"/>
      <c r="H73" s="1272"/>
      <c r="I73" s="1272"/>
      <c r="J73" s="1272"/>
      <c r="K73" s="1273"/>
      <c r="L73" s="1273"/>
      <c r="M73" s="1273"/>
      <c r="N73" s="1273"/>
      <c r="AM73" s="381"/>
      <c r="AN73" s="1269" t="s">
        <v>610</v>
      </c>
      <c r="AO73" s="1269"/>
      <c r="AP73" s="1269"/>
      <c r="AQ73" s="1269"/>
      <c r="AR73" s="1269"/>
      <c r="AS73" s="1269"/>
      <c r="AT73" s="1269"/>
      <c r="AU73" s="1269"/>
      <c r="AV73" s="1269"/>
      <c r="AW73" s="1269"/>
      <c r="AX73" s="1269"/>
      <c r="AY73" s="1269"/>
      <c r="AZ73" s="1269"/>
      <c r="BA73" s="1269"/>
      <c r="BB73" s="1269" t="s">
        <v>611</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ht="13.2" x14ac:dyDescent="0.2">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2" x14ac:dyDescent="0.2">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617</v>
      </c>
      <c r="BC75" s="1269"/>
      <c r="BD75" s="1269"/>
      <c r="BE75" s="1269"/>
      <c r="BF75" s="1269"/>
      <c r="BG75" s="1269"/>
      <c r="BH75" s="1269"/>
      <c r="BI75" s="1269"/>
      <c r="BJ75" s="1269"/>
      <c r="BK75" s="1269"/>
      <c r="BL75" s="1269"/>
      <c r="BM75" s="1269"/>
      <c r="BN75" s="1269"/>
      <c r="BO75" s="1269"/>
      <c r="BP75" s="1267">
        <v>9.1</v>
      </c>
      <c r="BQ75" s="1267"/>
      <c r="BR75" s="1267"/>
      <c r="BS75" s="1267"/>
      <c r="BT75" s="1267"/>
      <c r="BU75" s="1267"/>
      <c r="BV75" s="1267"/>
      <c r="BW75" s="1267"/>
      <c r="BX75" s="1267">
        <v>9.1999999999999993</v>
      </c>
      <c r="BY75" s="1267"/>
      <c r="BZ75" s="1267"/>
      <c r="CA75" s="1267"/>
      <c r="CB75" s="1267"/>
      <c r="CC75" s="1267"/>
      <c r="CD75" s="1267"/>
      <c r="CE75" s="1267"/>
      <c r="CF75" s="1267">
        <v>9.1999999999999993</v>
      </c>
      <c r="CG75" s="1267"/>
      <c r="CH75" s="1267"/>
      <c r="CI75" s="1267"/>
      <c r="CJ75" s="1267"/>
      <c r="CK75" s="1267"/>
      <c r="CL75" s="1267"/>
      <c r="CM75" s="1267"/>
      <c r="CN75" s="1267">
        <v>8.8000000000000007</v>
      </c>
      <c r="CO75" s="1267"/>
      <c r="CP75" s="1267"/>
      <c r="CQ75" s="1267"/>
      <c r="CR75" s="1267"/>
      <c r="CS75" s="1267"/>
      <c r="CT75" s="1267"/>
      <c r="CU75" s="1267"/>
      <c r="CV75" s="1267">
        <v>8.6999999999999993</v>
      </c>
      <c r="CW75" s="1267"/>
      <c r="CX75" s="1267"/>
      <c r="CY75" s="1267"/>
      <c r="CZ75" s="1267"/>
      <c r="DA75" s="1267"/>
      <c r="DB75" s="1267"/>
      <c r="DC75" s="1267"/>
    </row>
    <row r="76" spans="2:107" ht="13.2" x14ac:dyDescent="0.2">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2" x14ac:dyDescent="0.2">
      <c r="B77" s="372"/>
      <c r="G77" s="1262"/>
      <c r="H77" s="1262"/>
      <c r="I77" s="1262"/>
      <c r="J77" s="1262"/>
      <c r="K77" s="1273"/>
      <c r="L77" s="1273"/>
      <c r="M77" s="1273"/>
      <c r="N77" s="1273"/>
      <c r="AN77" s="1266" t="s">
        <v>613</v>
      </c>
      <c r="AO77" s="1266"/>
      <c r="AP77" s="1266"/>
      <c r="AQ77" s="1266"/>
      <c r="AR77" s="1266"/>
      <c r="AS77" s="1266"/>
      <c r="AT77" s="1266"/>
      <c r="AU77" s="1266"/>
      <c r="AV77" s="1266"/>
      <c r="AW77" s="1266"/>
      <c r="AX77" s="1266"/>
      <c r="AY77" s="1266"/>
      <c r="AZ77" s="1266"/>
      <c r="BA77" s="1266"/>
      <c r="BB77" s="1269" t="s">
        <v>611</v>
      </c>
      <c r="BC77" s="1269"/>
      <c r="BD77" s="1269"/>
      <c r="BE77" s="1269"/>
      <c r="BF77" s="1269"/>
      <c r="BG77" s="1269"/>
      <c r="BH77" s="1269"/>
      <c r="BI77" s="1269"/>
      <c r="BJ77" s="1269"/>
      <c r="BK77" s="1269"/>
      <c r="BL77" s="1269"/>
      <c r="BM77" s="1269"/>
      <c r="BN77" s="1269"/>
      <c r="BO77" s="1269"/>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ht="13.2" x14ac:dyDescent="0.2">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2" x14ac:dyDescent="0.2">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617</v>
      </c>
      <c r="BC79" s="1269"/>
      <c r="BD79" s="1269"/>
      <c r="BE79" s="1269"/>
      <c r="BF79" s="1269"/>
      <c r="BG79" s="1269"/>
      <c r="BH79" s="1269"/>
      <c r="BI79" s="1269"/>
      <c r="BJ79" s="1269"/>
      <c r="BK79" s="1269"/>
      <c r="BL79" s="1269"/>
      <c r="BM79" s="1269"/>
      <c r="BN79" s="1269"/>
      <c r="BO79" s="1269"/>
      <c r="BP79" s="1267">
        <v>7.2</v>
      </c>
      <c r="BQ79" s="1267"/>
      <c r="BR79" s="1267"/>
      <c r="BS79" s="1267"/>
      <c r="BT79" s="1267"/>
      <c r="BU79" s="1267"/>
      <c r="BV79" s="1267"/>
      <c r="BW79" s="1267"/>
      <c r="BX79" s="1267">
        <v>7.7</v>
      </c>
      <c r="BY79" s="1267"/>
      <c r="BZ79" s="1267"/>
      <c r="CA79" s="1267"/>
      <c r="CB79" s="1267"/>
      <c r="CC79" s="1267"/>
      <c r="CD79" s="1267"/>
      <c r="CE79" s="1267"/>
      <c r="CF79" s="1267">
        <v>5.8</v>
      </c>
      <c r="CG79" s="1267"/>
      <c r="CH79" s="1267"/>
      <c r="CI79" s="1267"/>
      <c r="CJ79" s="1267"/>
      <c r="CK79" s="1267"/>
      <c r="CL79" s="1267"/>
      <c r="CM79" s="1267"/>
      <c r="CN79" s="1267">
        <v>6.1</v>
      </c>
      <c r="CO79" s="1267"/>
      <c r="CP79" s="1267"/>
      <c r="CQ79" s="1267"/>
      <c r="CR79" s="1267"/>
      <c r="CS79" s="1267"/>
      <c r="CT79" s="1267"/>
      <c r="CU79" s="1267"/>
      <c r="CV79" s="1267">
        <v>6.4</v>
      </c>
      <c r="CW79" s="1267"/>
      <c r="CX79" s="1267"/>
      <c r="CY79" s="1267"/>
      <c r="CZ79" s="1267"/>
      <c r="DA79" s="1267"/>
      <c r="DB79" s="1267"/>
      <c r="DC79" s="1267"/>
    </row>
    <row r="80" spans="2:107" ht="13.2" x14ac:dyDescent="0.2">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zoomScale="70" zoomScaleNormal="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618</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zoomScale="55" zoomScaleNormal="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619</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547</v>
      </c>
      <c r="G2" s="151"/>
      <c r="H2" s="152"/>
    </row>
    <row r="3" spans="1:8" x14ac:dyDescent="0.2">
      <c r="A3" s="148" t="s">
        <v>540</v>
      </c>
      <c r="B3" s="153"/>
      <c r="C3" s="154"/>
      <c r="D3" s="155">
        <v>62005</v>
      </c>
      <c r="E3" s="156"/>
      <c r="F3" s="157">
        <v>114790</v>
      </c>
      <c r="G3" s="158"/>
      <c r="H3" s="159"/>
    </row>
    <row r="4" spans="1:8" x14ac:dyDescent="0.2">
      <c r="A4" s="160"/>
      <c r="B4" s="161"/>
      <c r="C4" s="162"/>
      <c r="D4" s="163">
        <v>29342</v>
      </c>
      <c r="E4" s="164"/>
      <c r="F4" s="165">
        <v>55601</v>
      </c>
      <c r="G4" s="166"/>
      <c r="H4" s="167"/>
    </row>
    <row r="5" spans="1:8" x14ac:dyDescent="0.2">
      <c r="A5" s="148" t="s">
        <v>542</v>
      </c>
      <c r="B5" s="153"/>
      <c r="C5" s="154"/>
      <c r="D5" s="155">
        <v>34223</v>
      </c>
      <c r="E5" s="156"/>
      <c r="F5" s="157">
        <v>126262</v>
      </c>
      <c r="G5" s="158"/>
      <c r="H5" s="159"/>
    </row>
    <row r="6" spans="1:8" x14ac:dyDescent="0.2">
      <c r="A6" s="160"/>
      <c r="B6" s="161"/>
      <c r="C6" s="162"/>
      <c r="D6" s="163">
        <v>26953</v>
      </c>
      <c r="E6" s="164"/>
      <c r="F6" s="165">
        <v>56769</v>
      </c>
      <c r="G6" s="166"/>
      <c r="H6" s="167"/>
    </row>
    <row r="7" spans="1:8" x14ac:dyDescent="0.2">
      <c r="A7" s="148" t="s">
        <v>543</v>
      </c>
      <c r="B7" s="153"/>
      <c r="C7" s="154"/>
      <c r="D7" s="155">
        <v>183358</v>
      </c>
      <c r="E7" s="156"/>
      <c r="F7" s="157">
        <v>263613</v>
      </c>
      <c r="G7" s="158"/>
      <c r="H7" s="159"/>
    </row>
    <row r="8" spans="1:8" x14ac:dyDescent="0.2">
      <c r="A8" s="160"/>
      <c r="B8" s="161"/>
      <c r="C8" s="162"/>
      <c r="D8" s="163">
        <v>152236</v>
      </c>
      <c r="E8" s="164"/>
      <c r="F8" s="165">
        <v>128823</v>
      </c>
      <c r="G8" s="166"/>
      <c r="H8" s="167"/>
    </row>
    <row r="9" spans="1:8" x14ac:dyDescent="0.2">
      <c r="A9" s="148" t="s">
        <v>544</v>
      </c>
      <c r="B9" s="153"/>
      <c r="C9" s="154"/>
      <c r="D9" s="155">
        <v>172646</v>
      </c>
      <c r="E9" s="156"/>
      <c r="F9" s="157">
        <v>330026</v>
      </c>
      <c r="G9" s="158"/>
      <c r="H9" s="159"/>
    </row>
    <row r="10" spans="1:8" x14ac:dyDescent="0.2">
      <c r="A10" s="160"/>
      <c r="B10" s="161"/>
      <c r="C10" s="162"/>
      <c r="D10" s="163">
        <v>133933</v>
      </c>
      <c r="E10" s="164"/>
      <c r="F10" s="165">
        <v>141075</v>
      </c>
      <c r="G10" s="166"/>
      <c r="H10" s="167"/>
    </row>
    <row r="11" spans="1:8" x14ac:dyDescent="0.2">
      <c r="A11" s="148" t="s">
        <v>545</v>
      </c>
      <c r="B11" s="153"/>
      <c r="C11" s="154"/>
      <c r="D11" s="155">
        <v>104211</v>
      </c>
      <c r="E11" s="156"/>
      <c r="F11" s="157">
        <v>278179</v>
      </c>
      <c r="G11" s="158"/>
      <c r="H11" s="159"/>
    </row>
    <row r="12" spans="1:8" x14ac:dyDescent="0.2">
      <c r="A12" s="160"/>
      <c r="B12" s="161"/>
      <c r="C12" s="168"/>
      <c r="D12" s="163">
        <v>93773</v>
      </c>
      <c r="E12" s="164"/>
      <c r="F12" s="165">
        <v>122182</v>
      </c>
      <c r="G12" s="166"/>
      <c r="H12" s="167"/>
    </row>
    <row r="13" spans="1:8" x14ac:dyDescent="0.2">
      <c r="A13" s="148"/>
      <c r="B13" s="153"/>
      <c r="C13" s="169"/>
      <c r="D13" s="170">
        <v>111289</v>
      </c>
      <c r="E13" s="171"/>
      <c r="F13" s="172">
        <v>222574</v>
      </c>
      <c r="G13" s="173"/>
      <c r="H13" s="159"/>
    </row>
    <row r="14" spans="1:8" x14ac:dyDescent="0.2">
      <c r="A14" s="160"/>
      <c r="B14" s="161"/>
      <c r="C14" s="162"/>
      <c r="D14" s="163">
        <v>87247</v>
      </c>
      <c r="E14" s="164"/>
      <c r="F14" s="165">
        <v>100890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12.35</v>
      </c>
      <c r="C19" s="174">
        <f>ROUND(VALUE(SUBSTITUTE(実質収支比率等に係る経年分析!G$48,"▲","-")),2)</f>
        <v>6.44</v>
      </c>
      <c r="D19" s="174">
        <f>ROUND(VALUE(SUBSTITUTE(実質収支比率等に係る経年分析!H$48,"▲","-")),2)</f>
        <v>12.95</v>
      </c>
      <c r="E19" s="174">
        <f>ROUND(VALUE(SUBSTITUTE(実質収支比率等に係る経年分析!I$48,"▲","-")),2)</f>
        <v>10.8</v>
      </c>
      <c r="F19" s="174">
        <f>ROUND(VALUE(SUBSTITUTE(実質収支比率等に係る経年分析!J$48,"▲","-")),2)</f>
        <v>10.119999999999999</v>
      </c>
    </row>
    <row r="20" spans="1:11" x14ac:dyDescent="0.2">
      <c r="A20" s="174" t="s">
        <v>57</v>
      </c>
      <c r="B20" s="174">
        <f>ROUND(VALUE(SUBSTITUTE(実質収支比率等に係る経年分析!F$47,"▲","-")),2)</f>
        <v>63.87</v>
      </c>
      <c r="C20" s="174">
        <f>ROUND(VALUE(SUBSTITUTE(実質収支比率等に係る経年分析!G$47,"▲","-")),2)</f>
        <v>60.84</v>
      </c>
      <c r="D20" s="174">
        <f>ROUND(VALUE(SUBSTITUTE(実質収支比率等に係る経年分析!H$47,"▲","-")),2)</f>
        <v>54.73</v>
      </c>
      <c r="E20" s="174">
        <f>ROUND(VALUE(SUBSTITUTE(実質収支比率等に係る経年分析!I$47,"▲","-")),2)</f>
        <v>57.37</v>
      </c>
      <c r="F20" s="174">
        <f>ROUND(VALUE(SUBSTITUTE(実質収支比率等に係る経年分析!J$47,"▲","-")),2)</f>
        <v>61.09</v>
      </c>
    </row>
    <row r="21" spans="1:11" x14ac:dyDescent="0.2">
      <c r="A21" s="174" t="s">
        <v>58</v>
      </c>
      <c r="B21" s="174">
        <f>IF(ISNUMBER(VALUE(SUBSTITUTE(実質収支比率等に係る経年分析!F$49,"▲","-"))),ROUND(VALUE(SUBSTITUTE(実質収支比率等に係る経年分析!F$49,"▲","-")),2),NA())</f>
        <v>-68.540000000000006</v>
      </c>
      <c r="C21" s="174">
        <f>IF(ISNUMBER(VALUE(SUBSTITUTE(実質収支比率等に係る経年分析!G$49,"▲","-"))),ROUND(VALUE(SUBSTITUTE(実質収支比率等に係る経年分析!G$49,"▲","-")),2),NA())</f>
        <v>-14.98</v>
      </c>
      <c r="D21" s="174">
        <f>IF(ISNUMBER(VALUE(SUBSTITUTE(実質収支比率等に係る経年分析!H$49,"▲","-"))),ROUND(VALUE(SUBSTITUTE(実質収支比率等に係る経年分析!H$49,"▲","-")),2),NA())</f>
        <v>2.38</v>
      </c>
      <c r="E21" s="174">
        <f>IF(ISNUMBER(VALUE(SUBSTITUTE(実質収支比率等に係る経年分析!I$49,"▲","-"))),ROUND(VALUE(SUBSTITUTE(実質収支比率等に係る経年分析!I$49,"▲","-")),2),NA())</f>
        <v>-1.35</v>
      </c>
      <c r="F21" s="174">
        <f>IF(ISNUMBER(VALUE(SUBSTITUTE(実質収支比率等に係る経年分析!J$49,"▲","-"))),ROUND(VALUE(SUBSTITUTE(実質収支比率等に係る経年分析!J$49,"▲","-")),2),NA())</f>
        <v>-3.97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墓地会計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0.28000000000000003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0.28999999999999998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0.15</v>
      </c>
    </row>
    <row r="31" spans="1:11" x14ac:dyDescent="0.2">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2">
      <c r="A32" s="175" t="str">
        <f>IF(連結実質赤字比率に係る赤字・黒字の構成分析!C$38="",NA(),連結実質赤字比率に係る赤字・黒字の構成分析!C$38)</f>
        <v>農業集落排水処理事業特別会計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0.56999999999999995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0.73</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1.43</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3.32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2.2799999999999998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v>
      </c>
    </row>
    <row r="35" spans="1:16" x14ac:dyDescent="0.2">
      <c r="A35" s="175" t="str">
        <f>IF(連結実質赤字比率に係る赤字・黒字の構成分析!C$35="",NA(),連結実質赤字比率に係る赤字・黒字の構成分析!C$35)</f>
        <v>土地造成事業特別会計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2.0699999999999998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2.4700000000000002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9.9700000000000006</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265</v>
      </c>
      <c r="E42" s="176"/>
      <c r="F42" s="176"/>
      <c r="G42" s="176">
        <f>'実質公債費比率（分子）の構造'!L$52</f>
        <v>258</v>
      </c>
      <c r="H42" s="176"/>
      <c r="I42" s="176"/>
      <c r="J42" s="176">
        <f>'実質公債費比率（分子）の構造'!M$52</f>
        <v>256</v>
      </c>
      <c r="K42" s="176"/>
      <c r="L42" s="176"/>
      <c r="M42" s="176">
        <f>'実質公債費比率（分子）の構造'!N$52</f>
        <v>254</v>
      </c>
      <c r="N42" s="176"/>
      <c r="O42" s="176"/>
      <c r="P42" s="176">
        <f>'実質公債費比率（分子）の構造'!O$52</f>
        <v>233</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8</v>
      </c>
      <c r="C45" s="176"/>
      <c r="D45" s="176"/>
      <c r="E45" s="176">
        <f>'実質公債費比率（分子）の構造'!L$49</f>
        <v>4</v>
      </c>
      <c r="F45" s="176"/>
      <c r="G45" s="176"/>
      <c r="H45" s="176">
        <f>'実質公債費比率（分子）の構造'!M$49</f>
        <v>4</v>
      </c>
      <c r="I45" s="176"/>
      <c r="J45" s="176"/>
      <c r="K45" s="176">
        <f>'実質公債費比率（分子）の構造'!N$49</f>
        <v>5</v>
      </c>
      <c r="L45" s="176"/>
      <c r="M45" s="176"/>
      <c r="N45" s="176">
        <f>'実質公債費比率（分子）の構造'!O$49</f>
        <v>7</v>
      </c>
      <c r="O45" s="176"/>
      <c r="P45" s="176"/>
    </row>
    <row r="46" spans="1:16" x14ac:dyDescent="0.2">
      <c r="A46" s="176" t="s">
        <v>69</v>
      </c>
      <c r="B46" s="176">
        <f>'実質公債費比率（分子）の構造'!K$48</f>
        <v>189</v>
      </c>
      <c r="C46" s="176"/>
      <c r="D46" s="176"/>
      <c r="E46" s="176">
        <f>'実質公債費比率（分子）の構造'!L$48</f>
        <v>180</v>
      </c>
      <c r="F46" s="176"/>
      <c r="G46" s="176"/>
      <c r="H46" s="176">
        <f>'実質公債費比率（分子）の構造'!M$48</f>
        <v>173</v>
      </c>
      <c r="I46" s="176"/>
      <c r="J46" s="176"/>
      <c r="K46" s="176">
        <f>'実質公債費比率（分子）の構造'!N$48</f>
        <v>153</v>
      </c>
      <c r="L46" s="176"/>
      <c r="M46" s="176"/>
      <c r="N46" s="176">
        <f>'実質公債費比率（分子）の構造'!O$48</f>
        <v>140</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218</v>
      </c>
      <c r="C49" s="176"/>
      <c r="D49" s="176"/>
      <c r="E49" s="176">
        <f>'実質公債費比率（分子）の構造'!L$45</f>
        <v>226</v>
      </c>
      <c r="F49" s="176"/>
      <c r="G49" s="176"/>
      <c r="H49" s="176">
        <f>'実質公債費比率（分子）の構造'!M$45</f>
        <v>229</v>
      </c>
      <c r="I49" s="176"/>
      <c r="J49" s="176"/>
      <c r="K49" s="176">
        <f>'実質公債費比率（分子）の構造'!N$45</f>
        <v>252</v>
      </c>
      <c r="L49" s="176"/>
      <c r="M49" s="176"/>
      <c r="N49" s="176">
        <f>'実質公債費比率（分子）の構造'!O$45</f>
        <v>254</v>
      </c>
      <c r="O49" s="176"/>
      <c r="P49" s="176"/>
    </row>
    <row r="50" spans="1:16" x14ac:dyDescent="0.2">
      <c r="A50" s="176" t="s">
        <v>73</v>
      </c>
      <c r="B50" s="176" t="e">
        <f>NA()</f>
        <v>#N/A</v>
      </c>
      <c r="C50" s="176">
        <f>IF(ISNUMBER('実質公債費比率（分子）の構造'!K$53),'実質公債費比率（分子）の構造'!K$53,NA())</f>
        <v>150</v>
      </c>
      <c r="D50" s="176" t="e">
        <f>NA()</f>
        <v>#N/A</v>
      </c>
      <c r="E50" s="176" t="e">
        <f>NA()</f>
        <v>#N/A</v>
      </c>
      <c r="F50" s="176">
        <f>IF(ISNUMBER('実質公債費比率（分子）の構造'!L$53),'実質公債費比率（分子）の構造'!L$53,NA())</f>
        <v>152</v>
      </c>
      <c r="G50" s="176" t="e">
        <f>NA()</f>
        <v>#N/A</v>
      </c>
      <c r="H50" s="176" t="e">
        <f>NA()</f>
        <v>#N/A</v>
      </c>
      <c r="I50" s="176">
        <f>IF(ISNUMBER('実質公債費比率（分子）の構造'!M$53),'実質公債費比率（分子）の構造'!M$53,NA())</f>
        <v>150</v>
      </c>
      <c r="J50" s="176" t="e">
        <f>NA()</f>
        <v>#N/A</v>
      </c>
      <c r="K50" s="176" t="e">
        <f>NA()</f>
        <v>#N/A</v>
      </c>
      <c r="L50" s="176">
        <f>IF(ISNUMBER('実質公債費比率（分子）の構造'!N$53),'実質公債費比率（分子）の構造'!N$53,NA())</f>
        <v>156</v>
      </c>
      <c r="M50" s="176" t="e">
        <f>NA()</f>
        <v>#N/A</v>
      </c>
      <c r="N50" s="176" t="e">
        <f>NA()</f>
        <v>#N/A</v>
      </c>
      <c r="O50" s="176">
        <f>IF(ISNUMBER('実質公債費比率（分子）の構造'!O$53),'実質公債費比率（分子）の構造'!O$53,NA())</f>
        <v>168</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2201</v>
      </c>
      <c r="E56" s="175"/>
      <c r="F56" s="175"/>
      <c r="G56" s="175">
        <f>'将来負担比率（分子）の構造'!J$52</f>
        <v>2405</v>
      </c>
      <c r="H56" s="175"/>
      <c r="I56" s="175"/>
      <c r="J56" s="175">
        <f>'将来負担比率（分子）の構造'!K$52</f>
        <v>2447</v>
      </c>
      <c r="K56" s="175"/>
      <c r="L56" s="175"/>
      <c r="M56" s="175">
        <f>'将来負担比率（分子）の構造'!L$52</f>
        <v>2336</v>
      </c>
      <c r="N56" s="175"/>
      <c r="O56" s="175"/>
      <c r="P56" s="175">
        <f>'将来負担比率（分子）の構造'!M$52</f>
        <v>2276</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3191</v>
      </c>
      <c r="E58" s="175"/>
      <c r="F58" s="175"/>
      <c r="G58" s="175">
        <f>'将来負担比率（分子）の構造'!J$50</f>
        <v>3073</v>
      </c>
      <c r="H58" s="175"/>
      <c r="I58" s="175"/>
      <c r="J58" s="175">
        <f>'将来負担比率（分子）の構造'!K$50</f>
        <v>3015</v>
      </c>
      <c r="K58" s="175"/>
      <c r="L58" s="175"/>
      <c r="M58" s="175">
        <f>'将来負担比率（分子）の構造'!L$50</f>
        <v>3120</v>
      </c>
      <c r="N58" s="175"/>
      <c r="O58" s="175"/>
      <c r="P58" s="175">
        <f>'将来負担比率（分子）の構造'!M$50</f>
        <v>2886</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308</v>
      </c>
      <c r="C62" s="175"/>
      <c r="D62" s="175"/>
      <c r="E62" s="175">
        <f>'将来負担比率（分子）の構造'!J$45</f>
        <v>328</v>
      </c>
      <c r="F62" s="175"/>
      <c r="G62" s="175"/>
      <c r="H62" s="175">
        <f>'将来負担比率（分子）の構造'!K$45</f>
        <v>317</v>
      </c>
      <c r="I62" s="175"/>
      <c r="J62" s="175"/>
      <c r="K62" s="175">
        <f>'将来負担比率（分子）の構造'!L$45</f>
        <v>303</v>
      </c>
      <c r="L62" s="175"/>
      <c r="M62" s="175"/>
      <c r="N62" s="175">
        <f>'将来負担比率（分子）の構造'!M$45</f>
        <v>269</v>
      </c>
      <c r="O62" s="175"/>
      <c r="P62" s="175"/>
    </row>
    <row r="63" spans="1:16" x14ac:dyDescent="0.2">
      <c r="A63" s="175" t="s">
        <v>36</v>
      </c>
      <c r="B63" s="175">
        <f>'将来負担比率（分子）の構造'!I$44</f>
        <v>21</v>
      </c>
      <c r="C63" s="175"/>
      <c r="D63" s="175"/>
      <c r="E63" s="175">
        <f>'将来負担比率（分子）の構造'!J$44</f>
        <v>28</v>
      </c>
      <c r="F63" s="175"/>
      <c r="G63" s="175"/>
      <c r="H63" s="175">
        <f>'将来負担比率（分子）の構造'!K$44</f>
        <v>33</v>
      </c>
      <c r="I63" s="175"/>
      <c r="J63" s="175"/>
      <c r="K63" s="175">
        <f>'将来負担比率（分子）の構造'!L$44</f>
        <v>35</v>
      </c>
      <c r="L63" s="175"/>
      <c r="M63" s="175"/>
      <c r="N63" s="175">
        <f>'将来負担比率（分子）の構造'!M$44</f>
        <v>32</v>
      </c>
      <c r="O63" s="175"/>
      <c r="P63" s="175"/>
    </row>
    <row r="64" spans="1:16" x14ac:dyDescent="0.2">
      <c r="A64" s="175" t="s">
        <v>35</v>
      </c>
      <c r="B64" s="175">
        <f>'将来負担比率（分子）の構造'!I$43</f>
        <v>1141</v>
      </c>
      <c r="C64" s="175"/>
      <c r="D64" s="175"/>
      <c r="E64" s="175">
        <f>'将来負担比率（分子）の構造'!J$43</f>
        <v>1043</v>
      </c>
      <c r="F64" s="175"/>
      <c r="G64" s="175"/>
      <c r="H64" s="175">
        <f>'将来負担比率（分子）の構造'!K$43</f>
        <v>958</v>
      </c>
      <c r="I64" s="175"/>
      <c r="J64" s="175"/>
      <c r="K64" s="175">
        <f>'将来負担比率（分子）の構造'!L$43</f>
        <v>812</v>
      </c>
      <c r="L64" s="175"/>
      <c r="M64" s="175"/>
      <c r="N64" s="175">
        <f>'将来負担比率（分子）の構造'!M$43</f>
        <v>805</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2424</v>
      </c>
      <c r="C66" s="175"/>
      <c r="D66" s="175"/>
      <c r="E66" s="175">
        <f>'将来負担比率（分子）の構造'!J$41</f>
        <v>2305</v>
      </c>
      <c r="F66" s="175"/>
      <c r="G66" s="175"/>
      <c r="H66" s="175">
        <f>'将来負担比率（分子）の構造'!K$41</f>
        <v>2753</v>
      </c>
      <c r="I66" s="175"/>
      <c r="J66" s="175"/>
      <c r="K66" s="175">
        <f>'将来負担比率（分子）の構造'!L$41</f>
        <v>3095</v>
      </c>
      <c r="L66" s="175"/>
      <c r="M66" s="175"/>
      <c r="N66" s="175">
        <f>'将来負担比率（分子）の構造'!M$41</f>
        <v>3255</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1094</v>
      </c>
      <c r="C72" s="179">
        <f>基金残高に係る経年分析!G55</f>
        <v>1221</v>
      </c>
      <c r="D72" s="179">
        <f>基金残高に係る経年分析!H55</f>
        <v>1272</v>
      </c>
    </row>
    <row r="73" spans="1:16" x14ac:dyDescent="0.2">
      <c r="A73" s="178" t="s">
        <v>80</v>
      </c>
      <c r="B73" s="179">
        <f>基金残高に係る経年分析!F56</f>
        <v>88</v>
      </c>
      <c r="C73" s="179">
        <f>基金残高に係る経年分析!G56</f>
        <v>88</v>
      </c>
      <c r="D73" s="179">
        <f>基金残高に係る経年分析!H56</f>
        <v>88</v>
      </c>
    </row>
    <row r="74" spans="1:16" x14ac:dyDescent="0.2">
      <c r="A74" s="178" t="s">
        <v>81</v>
      </c>
      <c r="B74" s="179">
        <f>基金残高に係る経年分析!F57</f>
        <v>1603</v>
      </c>
      <c r="C74" s="179">
        <f>基金残高に係る経年分析!G57</f>
        <v>1593</v>
      </c>
      <c r="D74" s="179">
        <f>基金残高に係る経年分析!H57</f>
        <v>1395</v>
      </c>
    </row>
  </sheetData>
  <sheetProtection algorithmName="SHA-512" hashValue="eAgOfsIM//6iA0cHNC3zxpmHTU0jtAsbIhta54M3ZKyfLIEBPbavhQNcmCf5HP4b6zo1hm+5ri19z/K/AlZajA==" saltValue="mxrUDeXPMUOdFhGzzyC5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慎太郎</cp:lastModifiedBy>
  <cp:lastPrinted>2024-03-12T02:14:53Z</cp:lastPrinted>
  <dcterms:created xsi:type="dcterms:W3CDTF">2024-02-05T00:14:52Z</dcterms:created>
  <dcterms:modified xsi:type="dcterms:W3CDTF">2024-09-24T04:55:40Z</dcterms:modified>
  <cp:category/>
</cp:coreProperties>
</file>